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A300187\Desktop\西口(財政)\財政業務\公会計関係\新公会計関係\R3決算財務書類\02.R4公表\R3財務書類\ＨＰ\"/>
    </mc:Choice>
  </mc:AlternateContent>
  <xr:revisionPtr revIDLastSave="0" documentId="13_ncr:1_{4224AA8F-554C-49B8-9C05-8C85D5590308}" xr6:coauthVersionLast="36" xr6:coauthVersionMax="47" xr10:uidLastSave="{00000000-0000-0000-0000-000000000000}"/>
  <bookViews>
    <workbookView xWindow="30348" yWindow="2592" windowWidth="17880" windowHeight="11568" xr2:uid="{DD296AD0-06B3-44D6-9933-09E483808D26}"/>
  </bookViews>
  <sheets>
    <sheet name="貸借対照表" sheetId="10" r:id="rId1"/>
    <sheet name="行政コスト計算書" sheetId="11" r:id="rId2"/>
    <sheet name="純資産変動計算書" sheetId="12" r:id="rId3"/>
    <sheet name="資金収支計算書" sheetId="13" r:id="rId4"/>
    <sheet name="有形固定資産" sheetId="14" r:id="rId5"/>
    <sheet name="増減の明細" sheetId="15" r:id="rId6"/>
    <sheet name="基金" sheetId="16" r:id="rId7"/>
    <sheet name="貸付金" sheetId="17" r:id="rId8"/>
    <sheet name="未収金及び長期延滞債権" sheetId="18" r:id="rId9"/>
    <sheet name="地方債（借入先別）" sheetId="19" r:id="rId10"/>
    <sheet name="地方債（利率別など）" sheetId="20" r:id="rId11"/>
    <sheet name="引当金" sheetId="21" r:id="rId12"/>
    <sheet name="補助金" sheetId="22" r:id="rId13"/>
    <sheet name="財源明細" sheetId="23" r:id="rId14"/>
    <sheet name="財源情報明細" sheetId="24" r:id="rId15"/>
    <sheet name="資金明細" sheetId="26" r:id="rId16"/>
    <sheet name="目的別PL" sheetId="25" r:id="rId17"/>
  </sheets>
  <definedNames>
    <definedName name="_xlnm._FilterDatabase" localSheetId="1" hidden="1">行政コスト計算書!#REF!</definedName>
    <definedName name="_xlnm._FilterDatabase" localSheetId="3" hidden="1">資金収支計算書!#REF!</definedName>
    <definedName name="_xlnm._FilterDatabase" localSheetId="2" hidden="1">純資産変動計算書!#REF!</definedName>
    <definedName name="_xlnm._FilterDatabase" localSheetId="0" hidden="1">貸借対照表!#REF!</definedName>
    <definedName name="_xlnm.Print_Area" localSheetId="11">引当金!$A$1:$H$9</definedName>
    <definedName name="_xlnm.Print_Area" localSheetId="6">基金!$B$1:$L$18</definedName>
    <definedName name="_xlnm.Print_Area" localSheetId="1">行政コスト計算書!$A$1:$M$42</definedName>
    <definedName name="_xlnm.Print_Area" localSheetId="14">財源情報明細!$A$1:$H$9</definedName>
    <definedName name="_xlnm.Print_Area" localSheetId="3">資金収支計算書!$A$1:$M$60</definedName>
    <definedName name="_xlnm.Print_Area" localSheetId="15">資金明細!$A$1:$D$12</definedName>
    <definedName name="_xlnm.Print_Area" localSheetId="2">純資産変動計算書!$A$1:$M$24</definedName>
    <definedName name="_xlnm.Print_Area" localSheetId="5">増減の明細!$B$1:$N$45</definedName>
    <definedName name="_xlnm.Print_Area" localSheetId="0">貸借対照表!$A$1:$AA$63</definedName>
    <definedName name="_xlnm.Print_Area" localSheetId="7">貸付金!$B$1:$I$25</definedName>
    <definedName name="_xlnm.Print_Area" localSheetId="9">'地方債（借入先別）'!$A$1:$M$19</definedName>
    <definedName name="_xlnm.Print_Area" localSheetId="12">補助金!$A$1:$G$23</definedName>
    <definedName name="_xlnm.Print_Area" localSheetId="4">有形固定資産!$A$1:$M$51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22" l="1"/>
  <c r="G22" i="24" l="1"/>
  <c r="H21" i="18" l="1"/>
  <c r="M5" i="16"/>
  <c r="E17" i="16"/>
  <c r="F19" i="23" l="1"/>
  <c r="F10" i="23"/>
  <c r="L41" i="15" l="1"/>
  <c r="H14" i="16" l="1"/>
  <c r="H15" i="16"/>
  <c r="F13" i="23" l="1"/>
  <c r="F16" i="23"/>
  <c r="F20" i="23" s="1"/>
  <c r="F21" i="23" s="1"/>
  <c r="L18" i="19" l="1"/>
  <c r="K18" i="19"/>
  <c r="J18" i="19"/>
  <c r="I18" i="19"/>
  <c r="H18" i="19"/>
  <c r="G18" i="19"/>
  <c r="E18" i="19"/>
  <c r="D18" i="19"/>
  <c r="F18" i="19"/>
  <c r="M15" i="16"/>
  <c r="D17" i="16"/>
  <c r="H41" i="15" l="1"/>
  <c r="F9" i="22" l="1"/>
  <c r="T2" i="25" l="1"/>
  <c r="C3" i="26"/>
  <c r="H2" i="24"/>
  <c r="G2" i="24"/>
  <c r="F2" i="24"/>
  <c r="F3" i="23"/>
  <c r="G3" i="22"/>
  <c r="G2" i="21"/>
  <c r="H14" i="20"/>
  <c r="K8" i="20"/>
  <c r="J2" i="20"/>
  <c r="L3" i="19"/>
  <c r="H2" i="18"/>
  <c r="D2" i="18"/>
  <c r="H2" i="17"/>
  <c r="I2" i="16"/>
  <c r="M17" i="15"/>
  <c r="L8" i="15"/>
  <c r="J3" i="15"/>
  <c r="K29" i="14"/>
  <c r="J7" i="14"/>
  <c r="L5" i="13"/>
  <c r="L5" i="12"/>
  <c r="L5" i="11"/>
  <c r="C10" i="26" l="1"/>
  <c r="C17" i="19" l="1"/>
  <c r="C16" i="19"/>
  <c r="H24" i="17"/>
  <c r="G24" i="17"/>
  <c r="F24" i="17"/>
  <c r="E24" i="17"/>
  <c r="D24" i="17"/>
  <c r="I17" i="16"/>
  <c r="G17" i="16"/>
  <c r="F17" i="16"/>
  <c r="C18" i="19" l="1"/>
  <c r="F9" i="24"/>
  <c r="E9" i="24"/>
  <c r="D9" i="24"/>
  <c r="H9" i="24"/>
  <c r="F8" i="21"/>
  <c r="E8" i="21"/>
  <c r="D8" i="21"/>
  <c r="C8" i="21"/>
  <c r="G7" i="21"/>
  <c r="G6" i="21"/>
  <c r="G5" i="21"/>
  <c r="G21" i="18"/>
  <c r="C21" i="18"/>
  <c r="G10" i="18"/>
  <c r="C10" i="18"/>
  <c r="H10" i="18"/>
  <c r="D10" i="18"/>
  <c r="H16" i="16"/>
  <c r="M16" i="16" s="1"/>
  <c r="M14" i="16"/>
  <c r="H13" i="16"/>
  <c r="M13" i="16" s="1"/>
  <c r="H12" i="16"/>
  <c r="M12" i="16" s="1"/>
  <c r="H11" i="16"/>
  <c r="M11" i="16" s="1"/>
  <c r="H10" i="16"/>
  <c r="M10" i="16" s="1"/>
  <c r="H9" i="16"/>
  <c r="M9" i="16" s="1"/>
  <c r="H8" i="16"/>
  <c r="M8" i="16" s="1"/>
  <c r="H7" i="16"/>
  <c r="M7" i="16" s="1"/>
  <c r="H6" i="16"/>
  <c r="M6" i="16" s="1"/>
  <c r="H5" i="16"/>
  <c r="M41" i="15"/>
  <c r="K41" i="15"/>
  <c r="J41" i="15"/>
  <c r="G41" i="15"/>
  <c r="F41" i="15"/>
  <c r="E41" i="15"/>
  <c r="D41" i="15"/>
  <c r="L15" i="15"/>
  <c r="K15" i="15"/>
  <c r="J15" i="15"/>
  <c r="H15" i="15"/>
  <c r="G15" i="15"/>
  <c r="F15" i="15"/>
  <c r="E15" i="15"/>
  <c r="D15" i="15"/>
  <c r="D21" i="18" l="1"/>
  <c r="D22" i="18" s="1"/>
  <c r="H17" i="16"/>
  <c r="M17" i="16" s="1"/>
  <c r="H22" i="18"/>
  <c r="C22" i="18"/>
  <c r="F25" i="23"/>
  <c r="F23" i="22"/>
  <c r="G9" i="24"/>
  <c r="G22" i="18"/>
  <c r="G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秦 幸太郎 Kotaro Hata</author>
  </authors>
  <commentList>
    <comment ref="Z4" authorId="0" shapeId="0" xr:uid="{9DEA3412-A4D9-4A15-AD91-FD0C5AECA872}">
      <text>
        <r>
          <rPr>
            <sz val="9"/>
            <color indexed="81"/>
            <rFont val="MS P ゴシック"/>
            <family val="3"/>
            <charset val="128"/>
          </rPr>
          <t>プルダウンより単位を千円にするとすべてのページで表示も変更されます</t>
        </r>
      </text>
    </comment>
  </commentList>
</comments>
</file>

<file path=xl/sharedStrings.xml><?xml version="1.0" encoding="utf-8"?>
<sst xmlns="http://schemas.openxmlformats.org/spreadsheetml/2006/main" count="806" uniqueCount="464">
  <si>
    <t>【様式第１号】</t>
    <rPh sb="1" eb="3">
      <t>ヨウシキ</t>
    </rPh>
    <rPh sb="3" eb="4">
      <t>ダイ</t>
    </rPh>
    <rPh sb="5" eb="6">
      <t>ゴウ</t>
    </rPh>
    <phoneticPr fontId="4"/>
  </si>
  <si>
    <t>貸借対照表</t>
    <rPh sb="0" eb="2">
      <t>タイシャク</t>
    </rPh>
    <rPh sb="2" eb="5">
      <t>タイショウヒョウ</t>
    </rPh>
    <phoneticPr fontId="4"/>
  </si>
  <si>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</si>
  <si>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</si>
  <si>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</si>
  <si>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</si>
  <si>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</si>
  <si>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</si>
  <si>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</si>
  <si>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地方債</t>
    <rPh sb="0" eb="3">
      <t>チホウサイ</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</si>
  <si>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</si>
  <si>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</si>
  <si>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</si>
  <si>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</si>
  <si>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</si>
  <si>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</si>
  <si>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</si>
  <si>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</si>
  <si>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</si>
  <si>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流動負債</t>
    <phoneticPr fontId="4"/>
  </si>
  <si>
    <t>工作物</t>
  </si>
  <si>
    <t>1年内償還予定地方債</t>
    <rPh sb="1" eb="2">
      <t>ネン</t>
    </rPh>
    <rPh sb="3" eb="5">
      <t>ショウカン</t>
    </rPh>
    <rPh sb="5" eb="7">
      <t>ヨテイ</t>
    </rPh>
    <rPh sb="7" eb="10">
      <t>チホウサイ</t>
    </rPh>
    <phoneticPr fontId="4"/>
  </si>
  <si>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</si>
  <si>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</si>
  <si>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船舶</t>
    <phoneticPr fontId="4"/>
  </si>
  <si>
    <t>未払費用</t>
    <rPh sb="0" eb="2">
      <t>ミハラ</t>
    </rPh>
    <rPh sb="2" eb="4">
      <t>ヒヨウ</t>
    </rPh>
    <phoneticPr fontId="4"/>
  </si>
  <si>
    <t>船舶減価償却累計額</t>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</si>
  <si>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</si>
  <si>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</si>
  <si>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</si>
  <si>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浮標等減価償却累計額</t>
    <phoneticPr fontId="4"/>
  </si>
  <si>
    <t>賞与等引当金</t>
    <rPh sb="2" eb="3">
      <t>ナド</t>
    </rPh>
    <phoneticPr fontId="4"/>
  </si>
  <si>
    <t>航空機</t>
  </si>
  <si>
    <t>預り金</t>
    <phoneticPr fontId="4"/>
  </si>
  <si>
    <t>航空機減価償却累計額</t>
    <rPh sb="0" eb="3">
      <t>コウクウキ</t>
    </rPh>
    <rPh sb="3" eb="5">
      <t>ゲンカ</t>
    </rPh>
    <rPh sb="5" eb="7">
      <t>ショウキャク</t>
    </rPh>
    <rPh sb="7" eb="10">
      <t>ルイケイガク</t>
    </rPh>
    <phoneticPr fontId="4"/>
  </si>
  <si>
    <t>その他</t>
    <phoneticPr fontId="4"/>
  </si>
  <si>
    <t>負債合計</t>
    <rPh sb="0" eb="2">
      <t>フサイ</t>
    </rPh>
    <rPh sb="2" eb="4">
      <t>ゴウケイ</t>
    </rPh>
    <phoneticPr fontId="4"/>
  </si>
  <si>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</si>
  <si>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</si>
  <si>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</si>
  <si>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</si>
  <si>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</si>
  <si>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</si>
  <si>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</si>
  <si>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</si>
  <si>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</si>
  <si>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</si>
  <si>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</si>
  <si>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</si>
  <si>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</si>
  <si>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</si>
  <si>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</si>
  <si>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</si>
  <si>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</si>
  <si>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投資損失引当金</t>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</si>
  <si>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</si>
  <si>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</si>
  <si>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</si>
  <si>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</si>
  <si>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</si>
  <si>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</si>
  <si>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</si>
  <si>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</si>
  <si>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</si>
  <si>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</si>
  <si>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</si>
  <si>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</si>
  <si>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</si>
  <si>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</si>
  <si>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【様式第２号】</t>
    <rPh sb="1" eb="3">
      <t>ヨウシキ</t>
    </rPh>
    <rPh sb="3" eb="4">
      <t>ダイ</t>
    </rPh>
    <rPh sb="5" eb="6">
      <t>ゴウ</t>
    </rPh>
    <phoneticPr fontId="4"/>
  </si>
  <si>
    <t>行政コスト計算書</t>
    <rPh sb="0" eb="2">
      <t>ギョウセイ</t>
    </rPh>
    <rPh sb="5" eb="8">
      <t>ケイサンショ</t>
    </rPh>
    <phoneticPr fontId="4"/>
  </si>
  <si>
    <t>経常費用</t>
    <phoneticPr fontId="4"/>
  </si>
  <si>
    <t>業務費用</t>
    <phoneticPr fontId="4"/>
  </si>
  <si>
    <t>人件費</t>
    <rPh sb="0" eb="3">
      <t>ジンケンヒ</t>
    </rPh>
    <phoneticPr fontId="4"/>
  </si>
  <si>
    <t>　</t>
    <phoneticPr fontId="4"/>
  </si>
  <si>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</si>
  <si>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</si>
  <si>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</si>
  <si>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</si>
  <si>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</si>
  <si>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</si>
  <si>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</si>
  <si>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</si>
  <si>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</si>
  <si>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</si>
  <si>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</si>
  <si>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</si>
  <si>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他会計への繰出金</t>
    <rPh sb="0" eb="1">
      <t>ホカ</t>
    </rPh>
    <rPh sb="1" eb="3">
      <t>カイケイ</t>
    </rPh>
    <rPh sb="2" eb="3">
      <t>ケイ</t>
    </rPh>
    <rPh sb="5" eb="6">
      <t>クリ</t>
    </rPh>
    <rPh sb="6" eb="8">
      <t>シュッキン</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</si>
  <si>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</si>
  <si>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</si>
  <si>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</si>
  <si>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</si>
  <si>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</si>
  <si>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</si>
  <si>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投資損失引当金繰入額</t>
    <rPh sb="0" eb="2">
      <t>トウシ</t>
    </rPh>
    <rPh sb="2" eb="4">
      <t>ソンシツ</t>
    </rPh>
    <rPh sb="4" eb="7">
      <t>ヒキアテキン</t>
    </rPh>
    <rPh sb="7" eb="9">
      <t>クリイレ</t>
    </rPh>
    <rPh sb="9" eb="10">
      <t>ガク</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</si>
  <si>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</si>
  <si>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</si>
  <si>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</si>
  <si>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</si>
  <si>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【様式第３号】</t>
    <rPh sb="1" eb="3">
      <t>ヨウシキ</t>
    </rPh>
    <rPh sb="3" eb="4">
      <t>ダイ</t>
    </rPh>
    <rPh sb="5" eb="6">
      <t>ゴウ</t>
    </rPh>
    <phoneticPr fontId="4"/>
  </si>
  <si>
    <t>純資産変動計算書</t>
    <rPh sb="0" eb="3">
      <t>ジュンシサン</t>
    </rPh>
    <rPh sb="3" eb="5">
      <t>ヘンドウ</t>
    </rPh>
    <rPh sb="5" eb="8">
      <t>ケイサンショ</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</si>
  <si>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</si>
  <si>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</si>
  <si>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</si>
  <si>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</si>
  <si>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</si>
  <si>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</si>
  <si>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</si>
  <si>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</si>
  <si>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本年度差額</t>
    <rPh sb="0" eb="3">
      <t>ホンネンド</t>
    </rPh>
    <rPh sb="3" eb="5">
      <t>サガク</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</si>
  <si>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</si>
  <si>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</si>
  <si>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</si>
  <si>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</si>
  <si>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</si>
  <si>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</si>
  <si>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</si>
  <si>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</si>
  <si>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</si>
  <si>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【様式第４号】</t>
    <rPh sb="1" eb="3">
      <t>ヨウシキ</t>
    </rPh>
    <rPh sb="3" eb="4">
      <t>ダイ</t>
    </rPh>
    <rPh sb="5" eb="6">
      <t>ゴウ</t>
    </rPh>
    <phoneticPr fontId="4"/>
  </si>
  <si>
    <t>資金収支計算書</t>
    <rPh sb="0" eb="2">
      <t>シキン</t>
    </rPh>
    <rPh sb="2" eb="4">
      <t>シュウシ</t>
    </rPh>
    <rPh sb="4" eb="7">
      <t>ケイサンショ</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</si>
  <si>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</si>
  <si>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</si>
  <si>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</si>
  <si>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</si>
  <si>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</si>
  <si>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</si>
  <si>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</si>
  <si>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</si>
  <si>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</si>
  <si>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</si>
  <si>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他会計への繰出支出</t>
    <rPh sb="0" eb="1">
      <t>ホカ</t>
    </rPh>
    <rPh sb="1" eb="3">
      <t>カイケイ</t>
    </rPh>
    <rPh sb="5" eb="6">
      <t>ク</t>
    </rPh>
    <rPh sb="6" eb="7">
      <t>ダ</t>
    </rPh>
    <rPh sb="7" eb="9">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</si>
  <si>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</si>
  <si>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</si>
  <si>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</si>
  <si>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</si>
  <si>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</si>
  <si>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</si>
  <si>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</si>
  <si>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</si>
  <si>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</si>
  <si>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</si>
  <si>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</si>
  <si>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</si>
  <si>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</si>
  <si>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</si>
  <si>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</si>
  <si>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</si>
  <si>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</si>
  <si>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</si>
  <si>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</si>
  <si>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</si>
  <si>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</si>
  <si>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</si>
  <si>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地方債償還支出</t>
    <rPh sb="0" eb="3">
      <t>チホウサイ</t>
    </rPh>
    <rPh sb="3" eb="5">
      <t>ショウカン</t>
    </rPh>
    <rPh sb="5" eb="7">
      <t>シシュツ</t>
    </rPh>
    <phoneticPr fontId="4"/>
  </si>
  <si>
    <t>財務活動収入</t>
    <rPh sb="0" eb="2">
      <t>ザイム</t>
    </rPh>
    <rPh sb="2" eb="4">
      <t>カツドウ</t>
    </rPh>
    <rPh sb="4" eb="6">
      <t>シュウニュウ</t>
    </rPh>
    <phoneticPr fontId="4"/>
  </si>
  <si>
    <t>地方債発行収入</t>
    <rPh sb="0" eb="3">
      <t>チホウサイ</t>
    </rPh>
    <rPh sb="3" eb="5">
      <t>ハッコウ</t>
    </rPh>
    <rPh sb="5" eb="7">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</si>
  <si>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</si>
  <si>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</si>
  <si>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</si>
  <si>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</si>
  <si>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</si>
  <si>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</si>
  <si>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</si>
  <si>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</si>
  <si>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【様式第５号】</t>
    <rPh sb="1" eb="3">
      <t>ヨウシキ</t>
    </rPh>
    <rPh sb="3" eb="4">
      <t>ダイ</t>
    </rPh>
    <rPh sb="5" eb="6">
      <t>ゴウ</t>
    </rPh>
    <phoneticPr fontId="33"/>
  </si>
  <si>
    <t>附属明細書</t>
    <rPh sb="0" eb="2">
      <t>フゾク</t>
    </rPh>
    <rPh sb="2" eb="5">
      <t>メイサイショ</t>
    </rPh>
    <phoneticPr fontId="33"/>
  </si>
  <si>
    <t>１．貸借対照表の内容に関する明細</t>
    <rPh sb="2" eb="4">
      <t>タイシャク</t>
    </rPh>
    <rPh sb="4" eb="7">
      <t>タイショウヒョウ</t>
    </rPh>
    <rPh sb="8" eb="10">
      <t>ナイヨウ</t>
    </rPh>
    <rPh sb="11" eb="12">
      <t>カン</t>
    </rPh>
    <rPh sb="14" eb="16">
      <t>メイサイ</t>
    </rPh>
    <phoneticPr fontId="33"/>
  </si>
  <si>
    <t>（１）資産項目の明細</t>
    <rPh sb="3" eb="5">
      <t>シサン</t>
    </rPh>
    <rPh sb="5" eb="7">
      <t>コウモク</t>
    </rPh>
    <rPh sb="8" eb="10">
      <t>メイサイ</t>
    </rPh>
    <phoneticPr fontId="33"/>
  </si>
  <si>
    <t>①有形固定資産の明細</t>
    <rPh sb="1" eb="3">
      <t>ユウケイ</t>
    </rPh>
    <rPh sb="3" eb="5">
      <t>コテイ</t>
    </rPh>
    <rPh sb="5" eb="7">
      <t>シサン</t>
    </rPh>
    <rPh sb="8" eb="10">
      <t>メイサイ</t>
    </rPh>
    <phoneticPr fontId="33"/>
  </si>
  <si>
    <t>区分</t>
    <rPh sb="0" eb="2">
      <t>クブン</t>
    </rPh>
    <phoneticPr fontId="33"/>
  </si>
  <si>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</si>
  <si>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</si>
  <si>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</si>
  <si>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</si>
  <si>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</si>
  <si>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</si>
  <si>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差引本年度末残高
（D)－（E)
（G)</t>
    <rPh sb="0" eb="2">
      <t>サシヒキ</t>
    </rPh>
    <rPh sb="2" eb="5">
      <t>ホンネンド</t>
    </rPh>
    <rPh sb="5" eb="6">
      <t>マツ</t>
    </rPh>
    <rPh sb="6" eb="8">
      <t>ザンダカ</t>
    </rPh>
    <phoneticPr fontId="33"/>
  </si>
  <si>
    <t xml:space="preserve"> 事業用資産</t>
    <rPh sb="1" eb="4">
      <t>ジギョウヨウ</t>
    </rPh>
    <rPh sb="4" eb="6">
      <t>シサン</t>
    </rPh>
    <phoneticPr fontId="33"/>
  </si>
  <si>
    <t>　  土地</t>
    <rPh sb="3" eb="5">
      <t>トチ</t>
    </rPh>
    <phoneticPr fontId="4"/>
  </si>
  <si>
    <t>　　立木竹</t>
    <rPh sb="2" eb="4">
      <t>タチキ</t>
    </rPh>
    <rPh sb="4" eb="5">
      <t>タケ</t>
    </rPh>
    <phoneticPr fontId="33"/>
  </si>
  <si>
    <t>　　建物</t>
    <rPh sb="2" eb="4">
      <t>タテモノ</t>
    </rPh>
    <phoneticPr fontId="4"/>
  </si>
  <si>
    <t>　　工作物</t>
    <rPh sb="2" eb="5">
      <t>コウサクブツ</t>
    </rPh>
    <phoneticPr fontId="4"/>
  </si>
  <si>
    <t>　　船舶</t>
    <rPh sb="2" eb="4">
      <t>センパク</t>
    </rPh>
    <phoneticPr fontId="33"/>
  </si>
  <si>
    <t>　　浮標等</t>
    <rPh sb="2" eb="4">
      <t>フヒョウ</t>
    </rPh>
    <rPh sb="4" eb="5">
      <t>ナド</t>
    </rPh>
    <phoneticPr fontId="33"/>
  </si>
  <si>
    <t>　　航空機</t>
    <rPh sb="2" eb="5">
      <t>コウクウキ</t>
    </rPh>
    <phoneticPr fontId="33"/>
  </si>
  <si>
    <t>　　その他</t>
    <rPh sb="4" eb="5">
      <t>タ</t>
    </rPh>
    <phoneticPr fontId="4"/>
  </si>
  <si>
    <t>　　建設仮勘定</t>
    <rPh sb="2" eb="4">
      <t>ケンセツ</t>
    </rPh>
    <rPh sb="4" eb="7">
      <t>カリカンジョウ</t>
    </rPh>
    <phoneticPr fontId="33"/>
  </si>
  <si>
    <t xml:space="preserve"> インフラ資産</t>
    <rPh sb="5" eb="7">
      <t>シサン</t>
    </rPh>
    <phoneticPr fontId="33"/>
  </si>
  <si>
    <t>　　土地</t>
    <rPh sb="2" eb="4">
      <t>トチ</t>
    </rPh>
    <phoneticPr fontId="4"/>
  </si>
  <si>
    <t>　　建物</t>
    <rPh sb="2" eb="4">
      <t>タテモノ</t>
    </rPh>
    <phoneticPr fontId="33"/>
  </si>
  <si>
    <t xml:space="preserve"> 物品</t>
    <rPh sb="1" eb="3">
      <t>ブッピン</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</si>
  <si>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33"/>
  </si>
  <si>
    <t>生活インフラ・
国土保全</t>
    <rPh sb="0" eb="2">
      <t>セイカツ</t>
    </rPh>
    <rPh sb="8" eb="10">
      <t>コクド</t>
    </rPh>
    <rPh sb="10" eb="12">
      <t>ホゼン</t>
    </rPh>
    <phoneticPr fontId="4"/>
  </si>
  <si>
    <t>教育</t>
    <rPh sb="0" eb="2">
      <t>キョウイク</t>
    </rPh>
    <phoneticPr fontId="33"/>
  </si>
  <si>
    <t>福祉</t>
    <rPh sb="0" eb="2">
      <t>フクシ</t>
    </rPh>
    <phoneticPr fontId="33"/>
  </si>
  <si>
    <t>環境衛生</t>
    <rPh sb="0" eb="2">
      <t>カンキョウ</t>
    </rPh>
    <rPh sb="2" eb="4">
      <t>エイセイ</t>
    </rPh>
    <phoneticPr fontId="33"/>
  </si>
  <si>
    <t>産業振興</t>
    <rPh sb="0" eb="2">
      <t>サンギョウ</t>
    </rPh>
    <rPh sb="2" eb="4">
      <t>シンコウ</t>
    </rPh>
    <phoneticPr fontId="33"/>
  </si>
  <si>
    <t>消防</t>
    <rPh sb="0" eb="2">
      <t>ショウボウ</t>
    </rPh>
    <phoneticPr fontId="33"/>
  </si>
  <si>
    <t>総務</t>
    <rPh sb="0" eb="2">
      <t>ソウム</t>
    </rPh>
    <phoneticPr fontId="33"/>
  </si>
  <si>
    <t>合計</t>
    <rPh sb="0" eb="2">
      <t>ゴウケイ</t>
    </rPh>
    <phoneticPr fontId="33"/>
  </si>
  <si>
    <t>③投資及び出資金の明細</t>
    <phoneticPr fontId="33"/>
  </si>
  <si>
    <t>市場価格のあるもの</t>
    <rPh sb="0" eb="2">
      <t>シジョウ</t>
    </rPh>
    <rPh sb="2" eb="4">
      <t>カカク</t>
    </rPh>
    <phoneticPr fontId="33"/>
  </si>
  <si>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</si>
  <si>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</si>
  <si>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</si>
  <si>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</si>
  <si>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</si>
  <si>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33"/>
  </si>
  <si>
    <t>評価差額
（C）－（E)
（F)</t>
    <rPh sb="0" eb="2">
      <t>ヒョウカ</t>
    </rPh>
    <rPh sb="2" eb="4">
      <t>サガク</t>
    </rPh>
    <phoneticPr fontId="33"/>
  </si>
  <si>
    <t>（参考）財産に関する
調書記載額</t>
    <rPh sb="1" eb="3">
      <t>サンコウ</t>
    </rPh>
    <rPh sb="4" eb="6">
      <t>ザイサン</t>
    </rPh>
    <rPh sb="7" eb="8">
      <t>カン</t>
    </rPh>
    <rPh sb="11" eb="13">
      <t>チョウショ</t>
    </rPh>
    <rPh sb="13" eb="15">
      <t>キサイ</t>
    </rPh>
    <rPh sb="15" eb="16">
      <t>ガク</t>
    </rPh>
    <phoneticPr fontId="33"/>
  </si>
  <si>
    <t>なし</t>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</si>
  <si>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33"/>
  </si>
  <si>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</si>
  <si>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</si>
  <si>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</si>
  <si>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</si>
  <si>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</si>
  <si>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</si>
  <si>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</si>
  <si>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33"/>
  </si>
  <si>
    <t>投資損失引当金
計上額
（H)</t>
    <rPh sb="0" eb="2">
      <t>トウシ</t>
    </rPh>
    <rPh sb="2" eb="4">
      <t>ソンシツ</t>
    </rPh>
    <rPh sb="4" eb="7">
      <t>ヒキアテキン</t>
    </rPh>
    <rPh sb="8" eb="11">
      <t>ケイジョウガク</t>
    </rPh>
    <phoneticPr fontId="33"/>
  </si>
  <si>
    <t>愛南町上水道事業</t>
    <rPh sb="0" eb="1">
      <t>アイ</t>
    </rPh>
    <rPh sb="1" eb="2">
      <t>ナン</t>
    </rPh>
    <rPh sb="2" eb="3">
      <t>チョウ</t>
    </rPh>
    <rPh sb="3" eb="6">
      <t>ジョウスイドウ</t>
    </rPh>
    <rPh sb="6" eb="8">
      <t>ジギョウ</t>
    </rPh>
    <phoneticPr fontId="4"/>
  </si>
  <si>
    <t>-</t>
    <phoneticPr fontId="4"/>
  </si>
  <si>
    <t>愛南町病院事業</t>
    <rPh sb="0" eb="2">
      <t>アイナン</t>
    </rPh>
    <rPh sb="2" eb="3">
      <t>マチ</t>
    </rPh>
    <rPh sb="3" eb="5">
      <t>ビョウイン</t>
    </rPh>
    <rPh sb="5" eb="7">
      <t>ジギョウ</t>
    </rPh>
    <phoneticPr fontId="4"/>
  </si>
  <si>
    <t>(公財)くにひろ育英会</t>
    <rPh sb="0" eb="4">
      <t>コウザイ</t>
    </rPh>
    <phoneticPr fontId="4"/>
  </si>
  <si>
    <t>一本松ふるさと振興(株)</t>
    <rPh sb="9" eb="12">
      <t>カブ</t>
    </rPh>
    <phoneticPr fontId="4"/>
  </si>
  <si>
    <t>愛南町青果市場組合</t>
    <rPh sb="7" eb="9">
      <t>クミアイ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</si>
  <si>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33"/>
  </si>
  <si>
    <t xml:space="preserve">
出資金額
（A)</t>
    <rPh sb="1" eb="3">
      <t>シュッシ</t>
    </rPh>
    <rPh sb="3" eb="5">
      <t>キンガク</t>
    </rPh>
    <phoneticPr fontId="4"/>
  </si>
  <si>
    <t xml:space="preserve">
強制評価減
（H)</t>
    <rPh sb="1" eb="3">
      <t>キョウセイ</t>
    </rPh>
    <rPh sb="3" eb="5">
      <t>ヒョウカ</t>
    </rPh>
    <rPh sb="5" eb="6">
      <t>ゲン</t>
    </rPh>
    <phoneticPr fontId="33"/>
  </si>
  <si>
    <t>貸借対照表計上額
（Ａ）－（Ｈ）
（Ｉ）</t>
    <rPh sb="0" eb="2">
      <t>タイシャク</t>
    </rPh>
    <rPh sb="2" eb="5">
      <t>タイショウヒョウ</t>
    </rPh>
    <rPh sb="5" eb="8">
      <t>ケイジョウガク</t>
    </rPh>
    <phoneticPr fontId="33"/>
  </si>
  <si>
    <t>愛媛県信用保証協会</t>
    <rPh sb="0" eb="3">
      <t>エヒメケン</t>
    </rPh>
    <rPh sb="3" eb="5">
      <t>シンヨウ</t>
    </rPh>
    <rPh sb="5" eb="7">
      <t>ホショウ</t>
    </rPh>
    <rPh sb="7" eb="9">
      <t>キョウカイ</t>
    </rPh>
    <phoneticPr fontId="4"/>
  </si>
  <si>
    <t>愛媛県農業信用基金協会</t>
    <rPh sb="0" eb="3">
      <t>エヒメケン</t>
    </rPh>
    <rPh sb="3" eb="4">
      <t>ノウ</t>
    </rPh>
    <rPh sb="4" eb="5">
      <t>ギョウ</t>
    </rPh>
    <rPh sb="5" eb="7">
      <t>シンヨウ</t>
    </rPh>
    <rPh sb="7" eb="9">
      <t>キキン</t>
    </rPh>
    <rPh sb="9" eb="11">
      <t>キョウカイ</t>
    </rPh>
    <phoneticPr fontId="4"/>
  </si>
  <si>
    <t>南宇和森林組合</t>
    <rPh sb="0" eb="3">
      <t>ミナミウワ</t>
    </rPh>
    <rPh sb="3" eb="5">
      <t>シンリン</t>
    </rPh>
    <rPh sb="5" eb="7">
      <t>クミアイ</t>
    </rPh>
    <phoneticPr fontId="4"/>
  </si>
  <si>
    <r>
      <t>南レク(株)　</t>
    </r>
    <r>
      <rPr>
        <vertAlign val="superscript"/>
        <sz val="10"/>
        <rFont val="ＭＳ Ｐゴシック"/>
        <family val="3"/>
        <charset val="128"/>
      </rPr>
      <t>（注1）</t>
    </r>
    <rPh sb="0" eb="1">
      <t>ミナミ</t>
    </rPh>
    <rPh sb="3" eb="6">
      <t>カブ</t>
    </rPh>
    <rPh sb="8" eb="9">
      <t>チュウ</t>
    </rPh>
    <phoneticPr fontId="4"/>
  </si>
  <si>
    <t>(株)愛媛FC</t>
    <rPh sb="0" eb="3">
      <t>カブ</t>
    </rPh>
    <rPh sb="3" eb="5">
      <t>エヒメ</t>
    </rPh>
    <phoneticPr fontId="4"/>
  </si>
  <si>
    <t>地方公共団体金融機構</t>
    <rPh sb="0" eb="2">
      <t>チホウ</t>
    </rPh>
    <rPh sb="2" eb="4">
      <t>コウキョウ</t>
    </rPh>
    <rPh sb="4" eb="6">
      <t>ダンタイ</t>
    </rPh>
    <rPh sb="6" eb="8">
      <t>キンユウ</t>
    </rPh>
    <rPh sb="8" eb="10">
      <t>キコウ</t>
    </rPh>
    <phoneticPr fontId="4"/>
  </si>
  <si>
    <t>愛媛県民球団(株)</t>
    <rPh sb="0" eb="2">
      <t>エヒメ</t>
    </rPh>
    <rPh sb="2" eb="4">
      <t>ケンミン</t>
    </rPh>
    <rPh sb="4" eb="6">
      <t>キュウダン</t>
    </rPh>
    <rPh sb="6" eb="9">
      <t>カブ</t>
    </rPh>
    <phoneticPr fontId="4"/>
  </si>
  <si>
    <t>(公財)愛媛県スポーツ振興事業団</t>
    <rPh sb="0" eb="4">
      <t>コウザイ</t>
    </rPh>
    <rPh sb="4" eb="7">
      <t>エヒメケン</t>
    </rPh>
    <rPh sb="11" eb="13">
      <t>シンコウ</t>
    </rPh>
    <rPh sb="13" eb="16">
      <t>ジギョウダン</t>
    </rPh>
    <phoneticPr fontId="4"/>
  </si>
  <si>
    <t>(公財)愛媛県文化振興財団</t>
    <rPh sb="0" eb="4">
      <t>コウザイ</t>
    </rPh>
    <rPh sb="4" eb="7">
      <t>エヒメケン</t>
    </rPh>
    <rPh sb="7" eb="9">
      <t>ブンカ</t>
    </rPh>
    <rPh sb="9" eb="11">
      <t>シンコウ</t>
    </rPh>
    <rPh sb="11" eb="13">
      <t>ザイダン</t>
    </rPh>
    <phoneticPr fontId="4"/>
  </si>
  <si>
    <t>(公財)えひめ海づくり基金</t>
    <rPh sb="0" eb="4">
      <t>コウザイ</t>
    </rPh>
    <rPh sb="7" eb="8">
      <t>ウミ</t>
    </rPh>
    <rPh sb="11" eb="13">
      <t>キキン</t>
    </rPh>
    <phoneticPr fontId="4"/>
  </si>
  <si>
    <t>(公財)愛媛の森林基金</t>
    <rPh sb="0" eb="4">
      <t>コウザイ</t>
    </rPh>
    <rPh sb="4" eb="6">
      <t>エヒメ</t>
    </rPh>
    <rPh sb="7" eb="9">
      <t>シンリン</t>
    </rPh>
    <rPh sb="9" eb="11">
      <t>キキン</t>
    </rPh>
    <phoneticPr fontId="4"/>
  </si>
  <si>
    <t>(公財)愛媛腎臓バンク</t>
    <rPh sb="0" eb="4">
      <t>コウザイ</t>
    </rPh>
    <rPh sb="4" eb="6">
      <t>エヒメ</t>
    </rPh>
    <rPh sb="6" eb="8">
      <t>ジンゾウ</t>
    </rPh>
    <phoneticPr fontId="4"/>
  </si>
  <si>
    <t>(公財)愛媛県国際交流協会</t>
    <rPh sb="0" eb="4">
      <t>コウザイ</t>
    </rPh>
    <rPh sb="4" eb="7">
      <t>エヒメケン</t>
    </rPh>
    <rPh sb="7" eb="9">
      <t>コクサイ</t>
    </rPh>
    <rPh sb="9" eb="11">
      <t>コウリュウ</t>
    </rPh>
    <rPh sb="11" eb="13">
      <t>キョウカイ</t>
    </rPh>
    <phoneticPr fontId="4"/>
  </si>
  <si>
    <t>(一財)砂防フロンティア整備推進機構</t>
    <rPh sb="0" eb="4">
      <t>イチザイ</t>
    </rPh>
    <rPh sb="4" eb="6">
      <t>サボウ</t>
    </rPh>
    <rPh sb="12" eb="14">
      <t>セイビ</t>
    </rPh>
    <rPh sb="14" eb="16">
      <t>スイシン</t>
    </rPh>
    <rPh sb="16" eb="18">
      <t>キコウ</t>
    </rPh>
    <phoneticPr fontId="4"/>
  </si>
  <si>
    <t>(公財)愛媛県暴力追放推進センター</t>
    <rPh sb="0" eb="4">
      <t>コウザイ</t>
    </rPh>
    <rPh sb="4" eb="7">
      <t>エヒメケン</t>
    </rPh>
    <rPh sb="7" eb="9">
      <t>ボウリョク</t>
    </rPh>
    <rPh sb="9" eb="11">
      <t>ツイホウ</t>
    </rPh>
    <rPh sb="11" eb="13">
      <t>スイシン</t>
    </rPh>
    <phoneticPr fontId="4"/>
  </si>
  <si>
    <t>(公財)えひめ農林漁業振興機構</t>
    <rPh sb="0" eb="4">
      <t>コウザイ</t>
    </rPh>
    <rPh sb="7" eb="9">
      <t>ノウリン</t>
    </rPh>
    <rPh sb="9" eb="11">
      <t>ギョギョウ</t>
    </rPh>
    <rPh sb="11" eb="13">
      <t>シンコウ</t>
    </rPh>
    <rPh sb="13" eb="15">
      <t>キコウ</t>
    </rPh>
    <phoneticPr fontId="4"/>
  </si>
  <si>
    <t>(株)愛媛ＣＡＴＶ</t>
    <rPh sb="0" eb="3">
      <t>カブ</t>
    </rPh>
    <phoneticPr fontId="4"/>
  </si>
  <si>
    <t>※　株式会社以外の法人は資本金がないため、「資本金（E)」以外について記載しています。この場合、出資割合については、地方自治法施行令第140条の7の規定による割合としています。</t>
    <rPh sb="2" eb="6">
      <t>カブ</t>
    </rPh>
    <rPh sb="6" eb="8">
      <t>イガイ</t>
    </rPh>
    <rPh sb="9" eb="11">
      <t>ホウジン</t>
    </rPh>
    <rPh sb="12" eb="15">
      <t>シホンキン</t>
    </rPh>
    <rPh sb="22" eb="25">
      <t>シホンキン</t>
    </rPh>
    <rPh sb="29" eb="31">
      <t>イガイ</t>
    </rPh>
    <rPh sb="35" eb="37">
      <t>キサイ</t>
    </rPh>
    <phoneticPr fontId="4"/>
  </si>
  <si>
    <t>（注1）　南レク(株)及びサンパール観光(株)の「出資割合（F)」は、株式数により算出しています。</t>
    <rPh sb="1" eb="2">
      <t>チュウ</t>
    </rPh>
    <rPh sb="5" eb="6">
      <t>ミナミ</t>
    </rPh>
    <rPh sb="8" eb="11">
      <t>カブ</t>
    </rPh>
    <rPh sb="11" eb="12">
      <t>オヨ</t>
    </rPh>
    <rPh sb="20" eb="23">
      <t>カブ</t>
    </rPh>
    <rPh sb="25" eb="27">
      <t>シュッシ</t>
    </rPh>
    <rPh sb="27" eb="29">
      <t>ワリアイ</t>
    </rPh>
    <rPh sb="35" eb="37">
      <t>カブシキ</t>
    </rPh>
    <rPh sb="37" eb="38">
      <t>スウ</t>
    </rPh>
    <rPh sb="41" eb="43">
      <t>サンシュツ</t>
    </rPh>
    <phoneticPr fontId="4"/>
  </si>
  <si>
    <t>④基金の明細</t>
    <phoneticPr fontId="33"/>
  </si>
  <si>
    <t>種類</t>
    <rPh sb="0" eb="2">
      <t>シュルイ</t>
    </rPh>
    <phoneticPr fontId="4"/>
  </si>
  <si>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</si>
  <si>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</si>
  <si>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公共施設マネジメント基金</t>
    <rPh sb="0" eb="2">
      <t>コウキョウ</t>
    </rPh>
    <rPh sb="2" eb="4">
      <t>シセツ</t>
    </rPh>
    <rPh sb="10" eb="12">
      <t>キキン</t>
    </rPh>
    <phoneticPr fontId="4"/>
  </si>
  <si>
    <t>防災対策基金</t>
    <rPh sb="0" eb="2">
      <t>ボウサイ</t>
    </rPh>
    <rPh sb="2" eb="4">
      <t>タイサク</t>
    </rPh>
    <rPh sb="4" eb="6">
      <t>キキン</t>
    </rPh>
    <phoneticPr fontId="4"/>
  </si>
  <si>
    <t>水資源対策基金</t>
    <rPh sb="0" eb="3">
      <t>ミズシゲン</t>
    </rPh>
    <rPh sb="3" eb="5">
      <t>タイサク</t>
    </rPh>
    <rPh sb="5" eb="7">
      <t>キキン</t>
    </rPh>
    <phoneticPr fontId="4"/>
  </si>
  <si>
    <t>肉用牛貸付基金</t>
  </si>
  <si>
    <t>ふるさとづくり基金</t>
  </si>
  <si>
    <t>地域福祉基金</t>
  </si>
  <si>
    <t>中山間ふるさと・水と土保全基金</t>
    <rPh sb="0" eb="2">
      <t>ナカヤマ</t>
    </rPh>
    <rPh sb="2" eb="3">
      <t>カン</t>
    </rPh>
    <rPh sb="8" eb="9">
      <t>ミズ</t>
    </rPh>
    <rPh sb="10" eb="11">
      <t>ツチ</t>
    </rPh>
    <rPh sb="11" eb="13">
      <t>ホゼン</t>
    </rPh>
    <rPh sb="13" eb="15">
      <t>キキン</t>
    </rPh>
    <phoneticPr fontId="4"/>
  </si>
  <si>
    <t>諏訪公園管理基金</t>
    <rPh sb="0" eb="4">
      <t>ス</t>
    </rPh>
    <rPh sb="4" eb="6">
      <t>カンリ</t>
    </rPh>
    <rPh sb="6" eb="8">
      <t>キキン</t>
    </rPh>
    <phoneticPr fontId="4"/>
  </si>
  <si>
    <t>地域活性化基金</t>
  </si>
  <si>
    <t>⑤貸付金の明細</t>
    <phoneticPr fontId="33"/>
  </si>
  <si>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</si>
  <si>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</si>
  <si>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33"/>
  </si>
  <si>
    <t>徴収不能引当金
計上額</t>
    <rPh sb="0" eb="2">
      <t>チョウシュウ</t>
    </rPh>
    <rPh sb="2" eb="4">
      <t>フノウ</t>
    </rPh>
    <rPh sb="4" eb="7">
      <t>ヒキアテキン</t>
    </rPh>
    <rPh sb="8" eb="11">
      <t>ケイジョウガク</t>
    </rPh>
    <phoneticPr fontId="33"/>
  </si>
  <si>
    <t>地方公営事業</t>
    <rPh sb="0" eb="2">
      <t>チホウ</t>
    </rPh>
    <rPh sb="2" eb="4">
      <t>コウエイ</t>
    </rPh>
    <rPh sb="4" eb="6">
      <t>ジギョウ</t>
    </rPh>
    <phoneticPr fontId="33"/>
  </si>
  <si>
    <t>　　病院</t>
    <rPh sb="2" eb="4">
      <t>ビョウイン</t>
    </rPh>
    <phoneticPr fontId="33"/>
  </si>
  <si>
    <t>　　・・・・</t>
    <phoneticPr fontId="33"/>
  </si>
  <si>
    <t>一部事務組合・広域連合</t>
    <rPh sb="0" eb="2">
      <t>イチブ</t>
    </rPh>
    <rPh sb="2" eb="4">
      <t>ジム</t>
    </rPh>
    <rPh sb="4" eb="6">
      <t>クミアイ</t>
    </rPh>
    <rPh sb="7" eb="9">
      <t>コウイキ</t>
    </rPh>
    <rPh sb="9" eb="11">
      <t>レンゴウ</t>
    </rPh>
    <phoneticPr fontId="4"/>
  </si>
  <si>
    <t>　　○○組合</t>
    <rPh sb="4" eb="6">
      <t>クミアイ</t>
    </rPh>
    <phoneticPr fontId="33"/>
  </si>
  <si>
    <t>地方独立行政法人</t>
    <rPh sb="0" eb="2">
      <t>チホウ</t>
    </rPh>
    <rPh sb="2" eb="4">
      <t>ドクリツ</t>
    </rPh>
    <rPh sb="4" eb="6">
      <t>ギョウセイ</t>
    </rPh>
    <rPh sb="6" eb="8">
      <t>ホウジン</t>
    </rPh>
    <phoneticPr fontId="33"/>
  </si>
  <si>
    <t>　　○○大学</t>
    <rPh sb="4" eb="6">
      <t>ダイガク</t>
    </rPh>
    <phoneticPr fontId="33"/>
  </si>
  <si>
    <t>地方三公社</t>
    <rPh sb="0" eb="2">
      <t>チホウ</t>
    </rPh>
    <rPh sb="2" eb="5">
      <t>サンコウシャ</t>
    </rPh>
    <phoneticPr fontId="33"/>
  </si>
  <si>
    <t>　　○○土地開発公社</t>
    <rPh sb="4" eb="6">
      <t>トチ</t>
    </rPh>
    <rPh sb="6" eb="8">
      <t>カイハツ</t>
    </rPh>
    <rPh sb="8" eb="10">
      <t>コウシャ</t>
    </rPh>
    <phoneticPr fontId="33"/>
  </si>
  <si>
    <t>第三セクター等</t>
    <rPh sb="0" eb="1">
      <t>ダイ</t>
    </rPh>
    <rPh sb="1" eb="2">
      <t>サン</t>
    </rPh>
    <rPh sb="6" eb="7">
      <t>ナド</t>
    </rPh>
    <phoneticPr fontId="33"/>
  </si>
  <si>
    <t>　　（株）○○清掃サービス</t>
    <rPh sb="3" eb="4">
      <t>カブ</t>
    </rPh>
    <rPh sb="7" eb="9">
      <t>セイソウ</t>
    </rPh>
    <phoneticPr fontId="33"/>
  </si>
  <si>
    <t>その他の貸付金</t>
    <rPh sb="2" eb="3">
      <t>タ</t>
    </rPh>
    <rPh sb="4" eb="7">
      <t>カシツケキン</t>
    </rPh>
    <phoneticPr fontId="33"/>
  </si>
  <si>
    <t>住宅新築資金貸付金</t>
    <rPh sb="0" eb="2">
      <t>ジュウタク</t>
    </rPh>
    <rPh sb="2" eb="4">
      <t>シンチク</t>
    </rPh>
    <rPh sb="4" eb="6">
      <t>シキン</t>
    </rPh>
    <rPh sb="6" eb="8">
      <t>カシツケ</t>
    </rPh>
    <rPh sb="8" eb="9">
      <t>キン</t>
    </rPh>
    <phoneticPr fontId="23"/>
  </si>
  <si>
    <t>医師確保奨学金貸付金</t>
    <rPh sb="0" eb="2">
      <t>イシ</t>
    </rPh>
    <rPh sb="2" eb="4">
      <t>カクホ</t>
    </rPh>
    <rPh sb="4" eb="7">
      <t>ショウガクキン</t>
    </rPh>
    <rPh sb="7" eb="9">
      <t>カシツケ</t>
    </rPh>
    <rPh sb="9" eb="10">
      <t>キン</t>
    </rPh>
    <phoneticPr fontId="23"/>
  </si>
  <si>
    <t>母子・父子小口現金貸付金</t>
    <rPh sb="0" eb="2">
      <t>ボシ</t>
    </rPh>
    <rPh sb="3" eb="5">
      <t>フシ</t>
    </rPh>
    <rPh sb="5" eb="7">
      <t>コグチ</t>
    </rPh>
    <rPh sb="7" eb="9">
      <t>ゲンキン</t>
    </rPh>
    <rPh sb="9" eb="11">
      <t>カシツケ</t>
    </rPh>
    <rPh sb="11" eb="12">
      <t>キン</t>
    </rPh>
    <phoneticPr fontId="4"/>
  </si>
  <si>
    <t>⑥長期延滞債権の明細</t>
    <rPh sb="1" eb="3">
      <t>チョウキ</t>
    </rPh>
    <rPh sb="3" eb="5">
      <t>エンタイ</t>
    </rPh>
    <rPh sb="5" eb="7">
      <t>サイケン</t>
    </rPh>
    <rPh sb="8" eb="10">
      <t>メイサイ</t>
    </rPh>
    <phoneticPr fontId="33"/>
  </si>
  <si>
    <t>⑦未収金の明細</t>
    <rPh sb="1" eb="4">
      <t>ミシュウキン</t>
    </rPh>
    <rPh sb="5" eb="7">
      <t>メイサイ</t>
    </rPh>
    <phoneticPr fontId="33"/>
  </si>
  <si>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</si>
  <si>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</si>
  <si>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</si>
  <si>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第三セクター等</t>
    <rPh sb="0" eb="1">
      <t>ダイ</t>
    </rPh>
    <rPh sb="1" eb="2">
      <t>サン</t>
    </rPh>
    <rPh sb="6" eb="7">
      <t>ナド</t>
    </rPh>
    <phoneticPr fontId="4"/>
  </si>
  <si>
    <t>　　（株）○○</t>
    <rPh sb="3" eb="4">
      <t>カブ</t>
    </rPh>
    <phoneticPr fontId="4"/>
  </si>
  <si>
    <t>　　・・・・・</t>
    <phoneticPr fontId="4"/>
  </si>
  <si>
    <t>小計</t>
    <rPh sb="0" eb="2">
      <t>ショウケイ</t>
    </rPh>
    <phoneticPr fontId="33"/>
  </si>
  <si>
    <t>【未収金】</t>
    <rPh sb="1" eb="4">
      <t>ミシュウキン</t>
    </rPh>
    <phoneticPr fontId="4"/>
  </si>
  <si>
    <t>税等未収金</t>
    <rPh sb="0" eb="1">
      <t>ゼイ</t>
    </rPh>
    <rPh sb="1" eb="2">
      <t>ナド</t>
    </rPh>
    <rPh sb="2" eb="5">
      <t>ミシュウキン</t>
    </rPh>
    <phoneticPr fontId="33"/>
  </si>
  <si>
    <t>町民税（個人）</t>
    <rPh sb="0" eb="2">
      <t>チョウミン</t>
    </rPh>
    <rPh sb="2" eb="3">
      <t>ゼイ</t>
    </rPh>
    <rPh sb="4" eb="6">
      <t>コジン</t>
    </rPh>
    <phoneticPr fontId="4"/>
  </si>
  <si>
    <t>町民税（法人）</t>
    <rPh sb="0" eb="2">
      <t>チョウミン</t>
    </rPh>
    <rPh sb="2" eb="3">
      <t>ゼイ</t>
    </rPh>
    <rPh sb="4" eb="6">
      <t>ホウジン</t>
    </rPh>
    <phoneticPr fontId="4"/>
  </si>
  <si>
    <t>固定資産税</t>
    <rPh sb="0" eb="2">
      <t>コテイ</t>
    </rPh>
    <rPh sb="2" eb="4">
      <t>シサン</t>
    </rPh>
    <rPh sb="4" eb="5">
      <t>ゼイ</t>
    </rPh>
    <phoneticPr fontId="33"/>
  </si>
  <si>
    <t>軽自動車税</t>
    <rPh sb="0" eb="4">
      <t>ケイジドウシャ</t>
    </rPh>
    <rPh sb="4" eb="5">
      <t>ゼイ</t>
    </rPh>
    <phoneticPr fontId="4"/>
  </si>
  <si>
    <t>その他の未収金</t>
    <rPh sb="2" eb="3">
      <t>タ</t>
    </rPh>
    <rPh sb="4" eb="7">
      <t>ミシュウキン</t>
    </rPh>
    <phoneticPr fontId="33"/>
  </si>
  <si>
    <t>分担金及び負担金</t>
    <rPh sb="0" eb="3">
      <t>ブンタンキン</t>
    </rPh>
    <rPh sb="3" eb="4">
      <t>オヨ</t>
    </rPh>
    <rPh sb="5" eb="8">
      <t>フタンキン</t>
    </rPh>
    <phoneticPr fontId="4"/>
  </si>
  <si>
    <t>使用料及び手数料</t>
    <rPh sb="0" eb="2">
      <t>シヨウ</t>
    </rPh>
    <rPh sb="2" eb="3">
      <t>リョウ</t>
    </rPh>
    <rPh sb="3" eb="4">
      <t>オヨ</t>
    </rPh>
    <rPh sb="5" eb="8">
      <t>テスウリョウ</t>
    </rPh>
    <phoneticPr fontId="4"/>
  </si>
  <si>
    <t>諸収入</t>
    <rPh sb="0" eb="1">
      <t>ショ</t>
    </rPh>
    <rPh sb="1" eb="3">
      <t>シュウニュウ</t>
    </rPh>
    <phoneticPr fontId="4"/>
  </si>
  <si>
    <t>（２）負債項目の明細</t>
    <rPh sb="3" eb="5">
      <t>フサイ</t>
    </rPh>
    <rPh sb="5" eb="7">
      <t>コウモク</t>
    </rPh>
    <rPh sb="8" eb="10">
      <t>メイサイ</t>
    </rPh>
    <phoneticPr fontId="33"/>
  </si>
  <si>
    <t>①地方債（借入先別）の明細</t>
    <rPh sb="1" eb="4">
      <t>チホウサイ</t>
    </rPh>
    <rPh sb="5" eb="8">
      <t>カリイレサキ</t>
    </rPh>
    <rPh sb="8" eb="9">
      <t>ベツ</t>
    </rPh>
    <rPh sb="11" eb="13">
      <t>メイサイ</t>
    </rPh>
    <phoneticPr fontId="33"/>
  </si>
  <si>
    <t>地方債残高</t>
    <rPh sb="0" eb="3">
      <t>チホウサイ</t>
    </rPh>
    <rPh sb="3" eb="5">
      <t>ザンダカ</t>
    </rPh>
    <phoneticPr fontId="37"/>
  </si>
  <si>
    <t>政府資金</t>
    <rPh sb="0" eb="2">
      <t>セイフ</t>
    </rPh>
    <rPh sb="2" eb="4">
      <t>シキン</t>
    </rPh>
    <phoneticPr fontId="37"/>
  </si>
  <si>
    <t>地方公共団体
金融機構</t>
    <rPh sb="0" eb="2">
      <t>チホウ</t>
    </rPh>
    <rPh sb="2" eb="4">
      <t>コウキョウ</t>
    </rPh>
    <rPh sb="4" eb="6">
      <t>ダンタイ</t>
    </rPh>
    <rPh sb="7" eb="9">
      <t>キンユウ</t>
    </rPh>
    <rPh sb="9" eb="11">
      <t>キコウ</t>
    </rPh>
    <phoneticPr fontId="37"/>
  </si>
  <si>
    <t>市中銀行</t>
    <rPh sb="0" eb="2">
      <t>シチュウ</t>
    </rPh>
    <rPh sb="2" eb="4">
      <t>ギンコウ</t>
    </rPh>
    <phoneticPr fontId="37"/>
  </si>
  <si>
    <t>その他の
金融機関</t>
    <rPh sb="2" eb="3">
      <t>タ</t>
    </rPh>
    <rPh sb="5" eb="7">
      <t>キンユウ</t>
    </rPh>
    <rPh sb="7" eb="9">
      <t>キカン</t>
    </rPh>
    <phoneticPr fontId="37"/>
  </si>
  <si>
    <t>市場公募債</t>
    <rPh sb="0" eb="2">
      <t>シジョウ</t>
    </rPh>
    <rPh sb="2" eb="5">
      <t>コウボサイ</t>
    </rPh>
    <phoneticPr fontId="37"/>
  </si>
  <si>
    <t>その他</t>
    <rPh sb="2" eb="3">
      <t>タ</t>
    </rPh>
    <phoneticPr fontId="37"/>
  </si>
  <si>
    <t>うち
1年内償還予定</t>
    <rPh sb="4" eb="6">
      <t>ネンナイ</t>
    </rPh>
    <rPh sb="6" eb="8">
      <t>ショウカン</t>
    </rPh>
    <rPh sb="8" eb="10">
      <t>ヨテイ</t>
    </rPh>
    <phoneticPr fontId="4"/>
  </si>
  <si>
    <t>うち
共同発行債</t>
    <rPh sb="3" eb="5">
      <t>キョウドウ</t>
    </rPh>
    <rPh sb="5" eb="7">
      <t>ハッコウ</t>
    </rPh>
    <rPh sb="7" eb="8">
      <t>サイ</t>
    </rPh>
    <phoneticPr fontId="4"/>
  </si>
  <si>
    <t>うち
住民公募債</t>
    <rPh sb="3" eb="5">
      <t>ジュウミン</t>
    </rPh>
    <rPh sb="5" eb="8">
      <t>コウボサイ</t>
    </rPh>
    <phoneticPr fontId="4"/>
  </si>
  <si>
    <t>【通常分】</t>
    <rPh sb="1" eb="3">
      <t>ツウジョウ</t>
    </rPh>
    <rPh sb="3" eb="4">
      <t>ブン</t>
    </rPh>
    <phoneticPr fontId="33"/>
  </si>
  <si>
    <t>　　一般公共事業</t>
    <rPh sb="2" eb="4">
      <t>イッパン</t>
    </rPh>
    <rPh sb="4" eb="6">
      <t>コウキョウ</t>
    </rPh>
    <rPh sb="6" eb="8">
      <t>ジギョウ</t>
    </rPh>
    <phoneticPr fontId="33"/>
  </si>
  <si>
    <t>　　公営住宅建設</t>
    <rPh sb="2" eb="4">
      <t>コウエイ</t>
    </rPh>
    <rPh sb="4" eb="6">
      <t>ジュウタク</t>
    </rPh>
    <rPh sb="6" eb="8">
      <t>ケンセツ</t>
    </rPh>
    <phoneticPr fontId="33"/>
  </si>
  <si>
    <t>　　災害復旧</t>
    <rPh sb="2" eb="4">
      <t>サイガイ</t>
    </rPh>
    <rPh sb="4" eb="6">
      <t>フッキュウ</t>
    </rPh>
    <phoneticPr fontId="33"/>
  </si>
  <si>
    <t>　　教育・福祉施設</t>
    <rPh sb="2" eb="4">
      <t>キョウイク</t>
    </rPh>
    <rPh sb="5" eb="7">
      <t>フクシ</t>
    </rPh>
    <rPh sb="7" eb="9">
      <t>シセツ</t>
    </rPh>
    <phoneticPr fontId="33"/>
  </si>
  <si>
    <t>　　一般単独事業</t>
    <rPh sb="2" eb="4">
      <t>イッパン</t>
    </rPh>
    <rPh sb="4" eb="6">
      <t>タンドク</t>
    </rPh>
    <rPh sb="6" eb="8">
      <t>ジギョウ</t>
    </rPh>
    <phoneticPr fontId="33"/>
  </si>
  <si>
    <t>　　その他</t>
    <rPh sb="4" eb="5">
      <t>ホカ</t>
    </rPh>
    <phoneticPr fontId="33"/>
  </si>
  <si>
    <t>【特別分】</t>
    <rPh sb="1" eb="3">
      <t>トクベツ</t>
    </rPh>
    <rPh sb="3" eb="4">
      <t>ブン</t>
    </rPh>
    <phoneticPr fontId="33"/>
  </si>
  <si>
    <t>　　臨時財政対策債</t>
    <rPh sb="2" eb="4">
      <t>リンジ</t>
    </rPh>
    <rPh sb="4" eb="6">
      <t>ザイセイ</t>
    </rPh>
    <rPh sb="6" eb="8">
      <t>タイサク</t>
    </rPh>
    <rPh sb="8" eb="9">
      <t>サイ</t>
    </rPh>
    <phoneticPr fontId="36"/>
  </si>
  <si>
    <t>　　減税補てん債</t>
    <rPh sb="2" eb="4">
      <t>ゲンゼイ</t>
    </rPh>
    <rPh sb="4" eb="5">
      <t>ホ</t>
    </rPh>
    <rPh sb="7" eb="8">
      <t>サイ</t>
    </rPh>
    <phoneticPr fontId="36"/>
  </si>
  <si>
    <t>　　退職手当債</t>
    <rPh sb="2" eb="4">
      <t>タイショク</t>
    </rPh>
    <rPh sb="4" eb="6">
      <t>テアテ</t>
    </rPh>
    <rPh sb="6" eb="7">
      <t>サイ</t>
    </rPh>
    <phoneticPr fontId="36"/>
  </si>
  <si>
    <t>　　その他</t>
    <rPh sb="4" eb="5">
      <t>タ</t>
    </rPh>
    <phoneticPr fontId="36"/>
  </si>
  <si>
    <t>②地方債（利率別）の明細</t>
    <rPh sb="1" eb="4">
      <t>チホウサイ</t>
    </rPh>
    <rPh sb="5" eb="7">
      <t>リリツ</t>
    </rPh>
    <rPh sb="7" eb="8">
      <t>ベツ</t>
    </rPh>
    <rPh sb="10" eb="12">
      <t>メイサイ</t>
    </rPh>
    <phoneticPr fontId="4"/>
  </si>
  <si>
    <t>1.5％以下</t>
    <rPh sb="4" eb="6">
      <t>イカ</t>
    </rPh>
    <phoneticPr fontId="37"/>
  </si>
  <si>
    <t>1.5％超
2.0％以下</t>
    <rPh sb="4" eb="5">
      <t>チョウ</t>
    </rPh>
    <rPh sb="10" eb="12">
      <t>イカ</t>
    </rPh>
    <phoneticPr fontId="37"/>
  </si>
  <si>
    <t>2.0％超
2.5％以下</t>
    <rPh sb="4" eb="5">
      <t>チョウ</t>
    </rPh>
    <rPh sb="10" eb="12">
      <t>イカ</t>
    </rPh>
    <phoneticPr fontId="37"/>
  </si>
  <si>
    <t>2.5％超
3.0％以下</t>
    <rPh sb="4" eb="5">
      <t>チョウ</t>
    </rPh>
    <rPh sb="10" eb="12">
      <t>イカ</t>
    </rPh>
    <phoneticPr fontId="37"/>
  </si>
  <si>
    <t>3.0％超
3.5％以下</t>
    <rPh sb="4" eb="5">
      <t>チョウ</t>
    </rPh>
    <rPh sb="10" eb="12">
      <t>イカ</t>
    </rPh>
    <phoneticPr fontId="37"/>
  </si>
  <si>
    <t>3.5％超
4.0％以下</t>
    <rPh sb="4" eb="5">
      <t>チョウ</t>
    </rPh>
    <rPh sb="10" eb="12">
      <t>イカ</t>
    </rPh>
    <phoneticPr fontId="37"/>
  </si>
  <si>
    <t>4.0％超</t>
    <rPh sb="4" eb="5">
      <t>チョウ</t>
    </rPh>
    <phoneticPr fontId="37"/>
  </si>
  <si>
    <t>（参考）
加重平均
利率</t>
    <rPh sb="1" eb="3">
      <t>サンコウ</t>
    </rPh>
    <rPh sb="5" eb="7">
      <t>カジュウ</t>
    </rPh>
    <rPh sb="7" eb="9">
      <t>ヘイキン</t>
    </rPh>
    <rPh sb="10" eb="12">
      <t>リリツ</t>
    </rPh>
    <phoneticPr fontId="37"/>
  </si>
  <si>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</si>
  <si>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</si>
  <si>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</si>
  <si>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</si>
  <si>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</si>
  <si>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</si>
  <si>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</si>
  <si>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</si>
  <si>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</si>
  <si>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</si>
  <si>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</si>
  <si>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37"/>
  </si>
  <si>
    <t>契約条項の概要</t>
    <rPh sb="0" eb="2">
      <t>ケイヤク</t>
    </rPh>
    <rPh sb="2" eb="4">
      <t>ジョウコウ</t>
    </rPh>
    <rPh sb="5" eb="7">
      <t>ガイヨウ</t>
    </rPh>
    <phoneticPr fontId="37"/>
  </si>
  <si>
    <t>※　特定の契約条項とは、特定の条件に合致した場合に支払金利が上昇する場合等をいいます。</t>
    <phoneticPr fontId="4"/>
  </si>
  <si>
    <t>⑤引当金の明細</t>
    <rPh sb="1" eb="4">
      <t>ヒキアテキン</t>
    </rPh>
    <rPh sb="5" eb="7">
      <t>メイサイ</t>
    </rPh>
    <phoneticPr fontId="33"/>
  </si>
  <si>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</si>
  <si>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</si>
  <si>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</si>
  <si>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</si>
  <si>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</si>
  <si>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33"/>
  </si>
  <si>
    <t>その他</t>
    <rPh sb="2" eb="3">
      <t>タ</t>
    </rPh>
    <phoneticPr fontId="33"/>
  </si>
  <si>
    <t>退職手当引当金</t>
    <rPh sb="0" eb="2">
      <t>タイショク</t>
    </rPh>
    <rPh sb="2" eb="4">
      <t>テアテ</t>
    </rPh>
    <rPh sb="4" eb="6">
      <t>ヒキアテ</t>
    </rPh>
    <rPh sb="6" eb="7">
      <t>キン</t>
    </rPh>
    <phoneticPr fontId="4"/>
  </si>
  <si>
    <t>損失補償等引当金</t>
    <rPh sb="0" eb="2">
      <t>ソンシツ</t>
    </rPh>
    <rPh sb="2" eb="4">
      <t>ホショウ</t>
    </rPh>
    <rPh sb="4" eb="5">
      <t>トウ</t>
    </rPh>
    <rPh sb="5" eb="7">
      <t>ヒキアテ</t>
    </rPh>
    <rPh sb="7" eb="8">
      <t>キン</t>
    </rPh>
    <phoneticPr fontId="4"/>
  </si>
  <si>
    <t>賞与等引当金</t>
    <rPh sb="0" eb="2">
      <t>ショウヨ</t>
    </rPh>
    <rPh sb="2" eb="3">
      <t>ナド</t>
    </rPh>
    <rPh sb="3" eb="5">
      <t>ヒキアテ</t>
    </rPh>
    <rPh sb="5" eb="6">
      <t>キン</t>
    </rPh>
    <phoneticPr fontId="4"/>
  </si>
  <si>
    <t>２．行政コスト計算書の内容に関する明細</t>
    <rPh sb="2" eb="4">
      <t>ギョウセイ</t>
    </rPh>
    <rPh sb="7" eb="10">
      <t>ケイサンショ</t>
    </rPh>
    <rPh sb="11" eb="13">
      <t>ナイヨウ</t>
    </rPh>
    <rPh sb="14" eb="15">
      <t>カン</t>
    </rPh>
    <rPh sb="17" eb="19">
      <t>メイサイ</t>
    </rPh>
    <phoneticPr fontId="33"/>
  </si>
  <si>
    <t>（１）補助金等の明細</t>
    <rPh sb="3" eb="7">
      <t>ホジョキンナド</t>
    </rPh>
    <rPh sb="8" eb="10">
      <t>メイサイ</t>
    </rPh>
    <phoneticPr fontId="33"/>
  </si>
  <si>
    <t>名称</t>
    <rPh sb="0" eb="2">
      <t>メイショウ</t>
    </rPh>
    <phoneticPr fontId="33"/>
  </si>
  <si>
    <t>相手先</t>
    <rPh sb="0" eb="3">
      <t>アイテサキ</t>
    </rPh>
    <phoneticPr fontId="33"/>
  </si>
  <si>
    <t>金額</t>
    <rPh sb="0" eb="2">
      <t>キンガク</t>
    </rPh>
    <phoneticPr fontId="33"/>
  </si>
  <si>
    <t>支出目的</t>
    <rPh sb="0" eb="2">
      <t>シシュツ</t>
    </rPh>
    <rPh sb="2" eb="4">
      <t>モクテキ</t>
    </rPh>
    <phoneticPr fontId="33"/>
  </si>
  <si>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33"/>
  </si>
  <si>
    <t>計</t>
    <rPh sb="0" eb="1">
      <t>ケイ</t>
    </rPh>
    <phoneticPr fontId="33"/>
  </si>
  <si>
    <t>宇和島地区広域事務組合負担金</t>
    <rPh sb="11" eb="14">
      <t>フタンキン</t>
    </rPh>
    <phoneticPr fontId="4"/>
  </si>
  <si>
    <t>病院事業会計</t>
    <rPh sb="0" eb="2">
      <t>ビョウイン</t>
    </rPh>
    <rPh sb="2" eb="4">
      <t>ジギョウ</t>
    </rPh>
    <rPh sb="4" eb="6">
      <t>カイケイ</t>
    </rPh>
    <phoneticPr fontId="4"/>
  </si>
  <si>
    <t>水道事業会計</t>
    <rPh sb="0" eb="2">
      <t>スイドウ</t>
    </rPh>
    <rPh sb="2" eb="4">
      <t>ジギョウ</t>
    </rPh>
    <rPh sb="4" eb="6">
      <t>カイケイ</t>
    </rPh>
    <phoneticPr fontId="4"/>
  </si>
  <si>
    <t>宇和島自動車</t>
    <rPh sb="0" eb="3">
      <t>ウワジマ</t>
    </rPh>
    <rPh sb="3" eb="6">
      <t>ジドウシャ</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</si>
  <si>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33"/>
  </si>
  <si>
    <t>（１）財源の明細</t>
    <rPh sb="3" eb="5">
      <t>ザイゲン</t>
    </rPh>
    <rPh sb="6" eb="8">
      <t>メイサイ</t>
    </rPh>
    <phoneticPr fontId="33"/>
  </si>
  <si>
    <t>会計</t>
    <rPh sb="0" eb="2">
      <t>カイケイ</t>
    </rPh>
    <phoneticPr fontId="4"/>
  </si>
  <si>
    <t>財源の内容</t>
    <rPh sb="0" eb="2">
      <t>ザイゲン</t>
    </rPh>
    <rPh sb="3" eb="5">
      <t>ナイヨウ</t>
    </rPh>
    <phoneticPr fontId="4"/>
  </si>
  <si>
    <t>一般会計</t>
    <rPh sb="0" eb="2">
      <t>イッパン</t>
    </rPh>
    <rPh sb="2" eb="4">
      <t>カイケイ</t>
    </rPh>
    <phoneticPr fontId="4"/>
  </si>
  <si>
    <t>地方税</t>
    <rPh sb="0" eb="3">
      <t>チホウゼイ</t>
    </rPh>
    <phoneticPr fontId="4"/>
  </si>
  <si>
    <t>地方交付税</t>
    <rPh sb="0" eb="2">
      <t>チホウ</t>
    </rPh>
    <rPh sb="2" eb="5">
      <t>コウフゼイ</t>
    </rPh>
    <phoneticPr fontId="4"/>
  </si>
  <si>
    <t>地方譲与税</t>
    <rPh sb="0" eb="2">
      <t>チホウ</t>
    </rPh>
    <rPh sb="2" eb="4">
      <t>ジョウヨ</t>
    </rPh>
    <rPh sb="4" eb="5">
      <t>ゼイ</t>
    </rPh>
    <phoneticPr fontId="4"/>
  </si>
  <si>
    <t>地方消費税交付金</t>
    <rPh sb="0" eb="2">
      <t>チホウ</t>
    </rPh>
    <rPh sb="2" eb="5">
      <t>ショウヒゼイ</t>
    </rPh>
    <rPh sb="5" eb="8">
      <t>コウフキン</t>
    </rPh>
    <phoneticPr fontId="4"/>
  </si>
  <si>
    <t>小計</t>
    <rPh sb="0" eb="2">
      <t>ショウケイ</t>
    </rPh>
    <phoneticPr fontId="4"/>
  </si>
  <si>
    <t>資本的
補助金</t>
    <rPh sb="0" eb="3">
      <t>シホンテキ</t>
    </rPh>
    <rPh sb="4" eb="7">
      <t>ホジョキン</t>
    </rPh>
    <phoneticPr fontId="33"/>
  </si>
  <si>
    <t>国庫支出金</t>
    <rPh sb="0" eb="2">
      <t>コッコ</t>
    </rPh>
    <rPh sb="2" eb="5">
      <t>シシュツキン</t>
    </rPh>
    <phoneticPr fontId="4"/>
  </si>
  <si>
    <t>県支出金</t>
    <rPh sb="0" eb="1">
      <t>ケン</t>
    </rPh>
    <rPh sb="1" eb="4">
      <t>シシュツキン</t>
    </rPh>
    <phoneticPr fontId="4"/>
  </si>
  <si>
    <t>経常的
補助金</t>
    <rPh sb="0" eb="3">
      <t>ケイジョウテキ</t>
    </rPh>
    <rPh sb="4" eb="7">
      <t>ホジョキン</t>
    </rPh>
    <phoneticPr fontId="33"/>
  </si>
  <si>
    <t>温泉事業等
特別会計</t>
    <rPh sb="0" eb="2">
      <t>オンセン</t>
    </rPh>
    <rPh sb="2" eb="4">
      <t>ジギョウ</t>
    </rPh>
    <rPh sb="4" eb="5">
      <t>ナド</t>
    </rPh>
    <rPh sb="6" eb="8">
      <t>トクベツ</t>
    </rPh>
    <rPh sb="8" eb="10">
      <t>カイケイ</t>
    </rPh>
    <phoneticPr fontId="4"/>
  </si>
  <si>
    <t>繰入金</t>
    <rPh sb="0" eb="2">
      <t>クリイレ</t>
    </rPh>
    <rPh sb="2" eb="3">
      <t>キン</t>
    </rPh>
    <phoneticPr fontId="4"/>
  </si>
  <si>
    <t>公共用地先行取得事業特別会計</t>
    <rPh sb="0" eb="2">
      <t>コウキョウ</t>
    </rPh>
    <rPh sb="2" eb="4">
      <t>ヨウチ</t>
    </rPh>
    <rPh sb="4" eb="6">
      <t>センコウ</t>
    </rPh>
    <rPh sb="6" eb="8">
      <t>シュトク</t>
    </rPh>
    <rPh sb="8" eb="10">
      <t>ジギョウ</t>
    </rPh>
    <rPh sb="10" eb="12">
      <t>トクベツ</t>
    </rPh>
    <rPh sb="12" eb="14">
      <t>カイケイ</t>
    </rPh>
    <phoneticPr fontId="4"/>
  </si>
  <si>
    <t>一般会計等相殺</t>
    <rPh sb="0" eb="2">
      <t>イッパン</t>
    </rPh>
    <rPh sb="2" eb="4">
      <t>カイケイ</t>
    </rPh>
    <rPh sb="4" eb="5">
      <t>ナド</t>
    </rPh>
    <rPh sb="5" eb="7">
      <t>ソウサイ</t>
    </rPh>
    <phoneticPr fontId="4"/>
  </si>
  <si>
    <t>総計</t>
    <rPh sb="0" eb="2">
      <t>ソウケイ</t>
    </rPh>
    <phoneticPr fontId="4"/>
  </si>
  <si>
    <t>（２）財源情報の明細</t>
    <rPh sb="3" eb="5">
      <t>ザイゲン</t>
    </rPh>
    <rPh sb="5" eb="7">
      <t>ジョウホウ</t>
    </rPh>
    <rPh sb="8" eb="10">
      <t>メイサイ</t>
    </rPh>
    <phoneticPr fontId="33"/>
  </si>
  <si>
    <t>内訳</t>
    <rPh sb="0" eb="2">
      <t>ウチワケ</t>
    </rPh>
    <phoneticPr fontId="33"/>
  </si>
  <si>
    <t>国県等補助金</t>
    <rPh sb="0" eb="1">
      <t>クニ</t>
    </rPh>
    <rPh sb="1" eb="2">
      <t>ケン</t>
    </rPh>
    <rPh sb="2" eb="3">
      <t>ナド</t>
    </rPh>
    <rPh sb="3" eb="6">
      <t>ホジョキン</t>
    </rPh>
    <phoneticPr fontId="33"/>
  </si>
  <si>
    <t>地方債</t>
    <rPh sb="0" eb="3">
      <t>チホウサイ</t>
    </rPh>
    <phoneticPr fontId="33"/>
  </si>
  <si>
    <t>税収等</t>
    <rPh sb="0" eb="3">
      <t>ゼイシュウナド</t>
    </rPh>
    <phoneticPr fontId="33"/>
  </si>
  <si>
    <t>その他</t>
    <rPh sb="2" eb="3">
      <t>ホカ</t>
    </rPh>
    <phoneticPr fontId="33"/>
  </si>
  <si>
    <t>純行政コスト</t>
    <rPh sb="0" eb="1">
      <t>ジュン</t>
    </rPh>
    <rPh sb="1" eb="3">
      <t>ギョウセイ</t>
    </rPh>
    <phoneticPr fontId="33"/>
  </si>
  <si>
    <t>有形固定資産等の増加</t>
    <rPh sb="0" eb="2">
      <t>ユウケイ</t>
    </rPh>
    <rPh sb="2" eb="4">
      <t>コテイ</t>
    </rPh>
    <rPh sb="4" eb="6">
      <t>シサン</t>
    </rPh>
    <rPh sb="6" eb="7">
      <t>ナド</t>
    </rPh>
    <rPh sb="8" eb="10">
      <t>ゾウカ</t>
    </rPh>
    <phoneticPr fontId="33"/>
  </si>
  <si>
    <t>貸付金・基金等の増加</t>
    <rPh sb="0" eb="3">
      <t>カシツケキン</t>
    </rPh>
    <rPh sb="4" eb="6">
      <t>キキン</t>
    </rPh>
    <rPh sb="6" eb="7">
      <t>ナド</t>
    </rPh>
    <rPh sb="8" eb="10">
      <t>ゾウカ</t>
    </rPh>
    <phoneticPr fontId="33"/>
  </si>
  <si>
    <t>NW国県等補助金と一致</t>
    <rPh sb="2" eb="3">
      <t>クニ</t>
    </rPh>
    <rPh sb="3" eb="4">
      <t>ケン</t>
    </rPh>
    <rPh sb="4" eb="5">
      <t>ナド</t>
    </rPh>
    <rPh sb="5" eb="8">
      <t>ホジョキン</t>
    </rPh>
    <rPh sb="9" eb="11">
      <t>イッチ</t>
    </rPh>
    <phoneticPr fontId="4"/>
  </si>
  <si>
    <t>ＣＦ地方債発行収入と一致</t>
    <rPh sb="2" eb="4">
      <t>チホウ</t>
    </rPh>
    <rPh sb="4" eb="5">
      <t>サイ</t>
    </rPh>
    <rPh sb="5" eb="7">
      <t>ハッコウ</t>
    </rPh>
    <rPh sb="7" eb="9">
      <t>シュウニュウ</t>
    </rPh>
    <rPh sb="10" eb="12">
      <t>イッチ</t>
    </rPh>
    <phoneticPr fontId="4"/>
  </si>
  <si>
    <t>下記と一致</t>
    <rPh sb="0" eb="2">
      <t>カキ</t>
    </rPh>
    <rPh sb="3" eb="5">
      <t>イッチ</t>
    </rPh>
    <phoneticPr fontId="4"/>
  </si>
  <si>
    <t>計</t>
    <rPh sb="0" eb="1">
      <t>ケイ</t>
    </rPh>
    <phoneticPr fontId="4"/>
  </si>
  <si>
    <t>５．行政コスト計算書に係る行政目的別の明細</t>
    <rPh sb="2" eb="4">
      <t>ギョウセイ</t>
    </rPh>
    <rPh sb="7" eb="10">
      <t>ケイサンショ</t>
    </rPh>
    <rPh sb="11" eb="12">
      <t>カカ</t>
    </rPh>
    <rPh sb="13" eb="15">
      <t>ギョウセイ</t>
    </rPh>
    <rPh sb="15" eb="17">
      <t>モクテキ</t>
    </rPh>
    <rPh sb="17" eb="18">
      <t>ベツ</t>
    </rPh>
    <rPh sb="19" eb="21">
      <t>メイサイ</t>
    </rPh>
    <phoneticPr fontId="33"/>
  </si>
  <si>
    <t>教育</t>
    <rPh sb="0" eb="2">
      <t>キョウイク</t>
    </rPh>
    <phoneticPr fontId="4"/>
  </si>
  <si>
    <t>福祉</t>
    <rPh sb="0" eb="2">
      <t>フクシ</t>
    </rPh>
    <phoneticPr fontId="4"/>
  </si>
  <si>
    <t>環境衛生</t>
    <rPh sb="0" eb="2">
      <t>カンキョウ</t>
    </rPh>
    <rPh sb="2" eb="4">
      <t>エイセイ</t>
    </rPh>
    <phoneticPr fontId="4"/>
  </si>
  <si>
    <t>産業振興</t>
    <rPh sb="0" eb="2">
      <t>サンギョウ</t>
    </rPh>
    <rPh sb="2" eb="4">
      <t>シンコウ</t>
    </rPh>
    <phoneticPr fontId="4"/>
  </si>
  <si>
    <t>消防</t>
    <rPh sb="0" eb="2">
      <t>ショウボウ</t>
    </rPh>
    <phoneticPr fontId="4"/>
  </si>
  <si>
    <t>総務</t>
    <rPh sb="0" eb="2">
      <t>ソウム</t>
    </rPh>
    <phoneticPr fontId="4"/>
  </si>
  <si>
    <t>その他の業務費用</t>
    <rPh sb="2" eb="3">
      <t>タ</t>
    </rPh>
    <rPh sb="4" eb="6">
      <t>ギョウム</t>
    </rPh>
    <rPh sb="6" eb="8">
      <t>ヒヨウ</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</si>
  <si>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33"/>
  </si>
  <si>
    <t>（１）資金の明細</t>
    <rPh sb="3" eb="5">
      <t>シキン</t>
    </rPh>
    <rPh sb="6" eb="8">
      <t>メイサイ</t>
    </rPh>
    <phoneticPr fontId="33"/>
  </si>
  <si>
    <t>現金</t>
    <rPh sb="0" eb="2">
      <t>ゲンキン</t>
    </rPh>
    <phoneticPr fontId="4"/>
  </si>
  <si>
    <t>要求払預金</t>
    <rPh sb="0" eb="2">
      <t>ヨウキュウ</t>
    </rPh>
    <rPh sb="2" eb="3">
      <t>ハラ</t>
    </rPh>
    <rPh sb="3" eb="5">
      <t>ヨキン</t>
    </rPh>
    <phoneticPr fontId="4"/>
  </si>
  <si>
    <t>普通預金・当座預金のこと</t>
    <rPh sb="0" eb="2">
      <t>フツウ</t>
    </rPh>
    <rPh sb="2" eb="4">
      <t>ヨキン</t>
    </rPh>
    <rPh sb="5" eb="7">
      <t>トウザ</t>
    </rPh>
    <rPh sb="7" eb="9">
      <t>ヨキン</t>
    </rPh>
    <phoneticPr fontId="4"/>
  </si>
  <si>
    <t>定期預金、短期国債など</t>
    <rPh sb="0" eb="2">
      <t>テイキ</t>
    </rPh>
    <rPh sb="2" eb="4">
      <t>ヨキン</t>
    </rPh>
    <rPh sb="5" eb="7">
      <t>タンキ</t>
    </rPh>
    <rPh sb="7" eb="9">
      <t>コクサイ</t>
    </rPh>
    <phoneticPr fontId="4"/>
  </si>
  <si>
    <t>NW税収等</t>
    <rPh sb="2" eb="4">
      <t>ゼイシュウ</t>
    </rPh>
    <rPh sb="4" eb="5">
      <t>ナド</t>
    </rPh>
    <phoneticPr fontId="1"/>
  </si>
  <si>
    <t>CF地方債償還支出</t>
    <rPh sb="2" eb="4">
      <t>チホウ</t>
    </rPh>
    <rPh sb="4" eb="5">
      <t>サイ</t>
    </rPh>
    <rPh sb="5" eb="7">
      <t>ショウカン</t>
    </rPh>
    <rPh sb="7" eb="9">
      <t>シシュツ</t>
    </rPh>
    <phoneticPr fontId="1"/>
  </si>
  <si>
    <t>CFその他支出（財源）</t>
    <rPh sb="4" eb="5">
      <t>ホカ</t>
    </rPh>
    <rPh sb="5" eb="7">
      <t>シシュツ</t>
    </rPh>
    <rPh sb="8" eb="10">
      <t>ザイゲン</t>
    </rPh>
    <phoneticPr fontId="1"/>
  </si>
  <si>
    <t>CF貸付金・基金等収入</t>
    <rPh sb="2" eb="4">
      <t>カシツケ</t>
    </rPh>
    <rPh sb="4" eb="5">
      <t>キン</t>
    </rPh>
    <rPh sb="6" eb="8">
      <t>キキン</t>
    </rPh>
    <rPh sb="8" eb="9">
      <t>ナド</t>
    </rPh>
    <rPh sb="9" eb="11">
      <t>シュウニュウ</t>
    </rPh>
    <phoneticPr fontId="1"/>
  </si>
  <si>
    <t>CF収支差額</t>
    <rPh sb="2" eb="4">
      <t>シュウシ</t>
    </rPh>
    <rPh sb="4" eb="6">
      <t>サガク</t>
    </rPh>
    <phoneticPr fontId="1"/>
  </si>
  <si>
    <t>宇和島地区広域事務組合</t>
  </si>
  <si>
    <t>愛媛県国民健康保険団体連合会ほか</t>
  </si>
  <si>
    <t>後期高齢者医療療養給付費負担金</t>
  </si>
  <si>
    <t>愛媛県後期高齢者医療広域連合</t>
  </si>
  <si>
    <t>病院事業会計</t>
  </si>
  <si>
    <t>愛南町生活バス路線維持対策費補助金</t>
  </si>
  <si>
    <t>短期投資</t>
    <rPh sb="0" eb="2">
      <t>タンキ</t>
    </rPh>
    <rPh sb="2" eb="4">
      <t>トウシ</t>
    </rPh>
    <phoneticPr fontId="1"/>
  </si>
  <si>
    <t>退職手当負担金</t>
    <rPh sb="0" eb="2">
      <t>タイショク</t>
    </rPh>
    <rPh sb="2" eb="4">
      <t>テアテ</t>
    </rPh>
    <rPh sb="4" eb="7">
      <t>フタンキン</t>
    </rPh>
    <phoneticPr fontId="1"/>
  </si>
  <si>
    <t>愛媛県市町村総合事務組合</t>
    <rPh sb="0" eb="3">
      <t>エヒメケン</t>
    </rPh>
    <rPh sb="3" eb="6">
      <t>シチョウソン</t>
    </rPh>
    <rPh sb="6" eb="8">
      <t>ソウゴウ</t>
    </rPh>
    <rPh sb="8" eb="10">
      <t>ジム</t>
    </rPh>
    <rPh sb="10" eb="12">
      <t>クミアイ</t>
    </rPh>
    <phoneticPr fontId="1"/>
  </si>
  <si>
    <t>その他の補助金等s</t>
    <rPh sb="2" eb="3">
      <t>タ</t>
    </rPh>
    <rPh sb="4" eb="7">
      <t>ホジョキン</t>
    </rPh>
    <rPh sb="7" eb="8">
      <t>ナド</t>
    </rPh>
    <phoneticPr fontId="33"/>
  </si>
  <si>
    <t>-</t>
    <phoneticPr fontId="1"/>
  </si>
  <si>
    <t>森林環境譲与税基金</t>
    <rPh sb="0" eb="2">
      <t>シンリン</t>
    </rPh>
    <rPh sb="2" eb="4">
      <t>カンキョウ</t>
    </rPh>
    <rPh sb="4" eb="6">
      <t>ジョウヨ</t>
    </rPh>
    <rPh sb="6" eb="7">
      <t>ゼイ</t>
    </rPh>
    <rPh sb="7" eb="9">
      <t>キキン</t>
    </rPh>
    <phoneticPr fontId="4"/>
  </si>
  <si>
    <t>-</t>
  </si>
  <si>
    <t>鳥獣被害防止総合対策事業費補助金</t>
  </si>
  <si>
    <t>中山間地域等直接支払交付金　</t>
  </si>
  <si>
    <t>全国漁業信用基金協会</t>
    <rPh sb="0" eb="2">
      <t>ゼンコク</t>
    </rPh>
    <rPh sb="2" eb="4">
      <t>ギョギョウ</t>
    </rPh>
    <rPh sb="4" eb="6">
      <t>シンヨウ</t>
    </rPh>
    <rPh sb="6" eb="8">
      <t>キキン</t>
    </rPh>
    <rPh sb="8" eb="10">
      <t>キョウカイ</t>
    </rPh>
    <phoneticPr fontId="4"/>
  </si>
  <si>
    <t>（注2）　平成30年度に強制評価減を行った(一財)愛媛県廃棄物処理センターについて、実質価額が回復していますが、当該団体は令和4年度中に解散及び清算予定のため強制評価減を行ったままとしています。</t>
    <rPh sb="1" eb="2">
      <t>チュウ</t>
    </rPh>
    <rPh sb="5" eb="7">
      <t>ヘイセイ</t>
    </rPh>
    <rPh sb="9" eb="11">
      <t>ネンド</t>
    </rPh>
    <rPh sb="12" eb="14">
      <t>キョウセイ</t>
    </rPh>
    <rPh sb="14" eb="17">
      <t>ヒョウカゲン</t>
    </rPh>
    <rPh sb="18" eb="19">
      <t>オコナ</t>
    </rPh>
    <rPh sb="42" eb="44">
      <t>ジッシツ</t>
    </rPh>
    <rPh sb="44" eb="46">
      <t>カガク</t>
    </rPh>
    <rPh sb="47" eb="49">
      <t>カイフク</t>
    </rPh>
    <rPh sb="56" eb="58">
      <t>トウガイ</t>
    </rPh>
    <rPh sb="58" eb="60">
      <t>ダンタイ</t>
    </rPh>
    <rPh sb="61" eb="63">
      <t>レイワ</t>
    </rPh>
    <rPh sb="64" eb="66">
      <t>ネンド</t>
    </rPh>
    <rPh sb="66" eb="67">
      <t>チュウ</t>
    </rPh>
    <rPh sb="68" eb="70">
      <t>カイサン</t>
    </rPh>
    <rPh sb="70" eb="71">
      <t>オヨ</t>
    </rPh>
    <rPh sb="72" eb="74">
      <t>セイサン</t>
    </rPh>
    <rPh sb="74" eb="76">
      <t>ヨテイ</t>
    </rPh>
    <rPh sb="79" eb="81">
      <t>キョウセイ</t>
    </rPh>
    <rPh sb="81" eb="84">
      <t>ヒョウカゲン</t>
    </rPh>
    <rPh sb="85" eb="86">
      <t>オコナ</t>
    </rPh>
    <phoneticPr fontId="4"/>
  </si>
  <si>
    <t>県営港湾整備事業負担金</t>
  </si>
  <si>
    <t>愛媛県</t>
  </si>
  <si>
    <t>県営土地改良事業負担金</t>
  </si>
  <si>
    <t>臨時的
補助金</t>
    <rPh sb="0" eb="2">
      <t>リンジ</t>
    </rPh>
    <rPh sb="2" eb="3">
      <t>テキ</t>
    </rPh>
    <rPh sb="4" eb="7">
      <t>ホジョキン</t>
    </rPh>
    <phoneticPr fontId="33"/>
  </si>
  <si>
    <t>CF人件費支出（賞引・退引）</t>
    <rPh sb="2" eb="5">
      <t>ジンケンヒ</t>
    </rPh>
    <rPh sb="5" eb="7">
      <t>シシュツ</t>
    </rPh>
    <rPh sb="8" eb="9">
      <t>ショウ</t>
    </rPh>
    <rPh sb="9" eb="10">
      <t>イン</t>
    </rPh>
    <rPh sb="11" eb="12">
      <t>タイ</t>
    </rPh>
    <rPh sb="12" eb="13">
      <t>イン</t>
    </rPh>
    <phoneticPr fontId="7"/>
  </si>
  <si>
    <t>-</t>
    <phoneticPr fontId="1"/>
  </si>
  <si>
    <r>
      <t>サンパール観光(株)　</t>
    </r>
    <r>
      <rPr>
        <vertAlign val="superscript"/>
        <sz val="10"/>
        <rFont val="ＭＳ Ｐゴシック"/>
        <family val="3"/>
        <charset val="128"/>
      </rPr>
      <t>（注1,3）</t>
    </r>
    <rPh sb="5" eb="7">
      <t>カンコウ</t>
    </rPh>
    <rPh sb="7" eb="10">
      <t>カブ</t>
    </rPh>
    <phoneticPr fontId="4"/>
  </si>
  <si>
    <r>
      <t>(一財)愛媛県廃棄物処理センター</t>
    </r>
    <r>
      <rPr>
        <vertAlign val="superscript"/>
        <sz val="10"/>
        <rFont val="ＭＳ Ｐゴシック"/>
        <family val="3"/>
        <charset val="128"/>
      </rPr>
      <t>　（注2）</t>
    </r>
    <rPh sb="0" eb="4">
      <t>イチザイ</t>
    </rPh>
    <rPh sb="4" eb="7">
      <t>エヒメケン</t>
    </rPh>
    <rPh sb="7" eb="10">
      <t>ハイキブツ</t>
    </rPh>
    <rPh sb="10" eb="12">
      <t>ショリ</t>
    </rPh>
    <phoneticPr fontId="4"/>
  </si>
  <si>
    <t>（注3）　サンパール環境(株)は令和4年5月に破産手続きを開始したため、全額を強制評価減としています。</t>
    <rPh sb="1" eb="2">
      <t>チュウ</t>
    </rPh>
    <rPh sb="10" eb="12">
      <t>カンキョウ</t>
    </rPh>
    <rPh sb="12" eb="15">
      <t>カブ</t>
    </rPh>
    <rPh sb="16" eb="18">
      <t>レイワ</t>
    </rPh>
    <rPh sb="19" eb="20">
      <t>ネン</t>
    </rPh>
    <rPh sb="21" eb="22">
      <t>ガツ</t>
    </rPh>
    <rPh sb="23" eb="25">
      <t>ハサン</t>
    </rPh>
    <rPh sb="25" eb="27">
      <t>テツヅ</t>
    </rPh>
    <rPh sb="29" eb="31">
      <t>カイシ</t>
    </rPh>
    <rPh sb="36" eb="38">
      <t>ゼンガク</t>
    </rPh>
    <rPh sb="39" eb="44">
      <t>キョウセイヒョウカゲン</t>
    </rPh>
    <phoneticPr fontId="4"/>
  </si>
  <si>
    <t>県営漁港建設事業負担金</t>
  </si>
  <si>
    <t>介護・訓練等サービス給付費</t>
  </si>
  <si>
    <t>子育て世帯への臨時特別給付金</t>
  </si>
  <si>
    <t>住民</t>
    <rPh sb="0" eb="2">
      <t>ジュウミン</t>
    </rPh>
    <phoneticPr fontId="4"/>
  </si>
  <si>
    <t>住民税非課税世帯等に対する臨時特別給付金</t>
    <rPh sb="0" eb="3">
      <t>ジュウミンゼイ</t>
    </rPh>
    <rPh sb="3" eb="6">
      <t>ヒカゼイ</t>
    </rPh>
    <rPh sb="6" eb="8">
      <t>セタイ</t>
    </rPh>
    <rPh sb="8" eb="9">
      <t>トウ</t>
    </rPh>
    <rPh sb="10" eb="11">
      <t>タイ</t>
    </rPh>
    <rPh sb="13" eb="15">
      <t>リンジ</t>
    </rPh>
    <rPh sb="15" eb="17">
      <t>トクベツ</t>
    </rPh>
    <rPh sb="17" eb="20">
      <t>キュウフキン</t>
    </rPh>
    <phoneticPr fontId="4"/>
  </si>
  <si>
    <t>その他</t>
    <rPh sb="2" eb="3">
      <t>ホカ</t>
    </rPh>
    <phoneticPr fontId="1"/>
  </si>
  <si>
    <t>未払金返済</t>
    <rPh sb="0" eb="3">
      <t>ミハライキン</t>
    </rPh>
    <rPh sb="3" eb="5">
      <t>ヘンサイ</t>
    </rPh>
    <phoneticPr fontId="13"/>
  </si>
  <si>
    <t>（令和　４年　３月３１日現在）</t>
    <rPh sb="1" eb="3">
      <t>レイワ</t>
    </rPh>
    <phoneticPr fontId="1"/>
  </si>
  <si>
    <t>自　令和　３年　４月　１日</t>
    <rPh sb="2" eb="4">
      <t>レイワ</t>
    </rPh>
    <phoneticPr fontId="1"/>
  </si>
  <si>
    <t>至　令和　４年　３月３１日</t>
    <rPh sb="2" eb="4">
      <t>レイワ</t>
    </rPh>
    <phoneticPr fontId="1"/>
  </si>
  <si>
    <t>自　　令和　３年　４月　１日</t>
    <rPh sb="3" eb="5">
      <t>レイワ</t>
    </rPh>
    <phoneticPr fontId="1"/>
  </si>
  <si>
    <t>至　　令和　４年　３月３１日</t>
    <rPh sb="3" eb="5">
      <t>レイワ</t>
    </rPh>
    <phoneticPr fontId="1"/>
  </si>
  <si>
    <t>至　　令和　４年　３月３１日</t>
    <rPh sb="3" eb="5">
      <t>レイワ</t>
    </rPh>
    <rPh sb="7" eb="8">
      <t>ネン</t>
    </rPh>
    <phoneticPr fontId="1"/>
  </si>
  <si>
    <t>（単位：千円）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</si>
</sst>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 &quot;#,##0;\-"/>
    <numFmt numFmtId="178" formatCode="0.0%"/>
  </numFmts>
  <fonts count="48">
    <font>
      <sz val="10"/>
      <color theme="1"/>
      <name val="ＭＳ Ｐゴシック"/>
      <family val="2"/>
      <charset val="128"/>
    </font>
    <font>
      <sz val="6"/>
      <name val="ＭＳ Ｐゴシック"/>
      <family val="2"/>
      <charset val="128"/>
    </font>
    <font>
      <sz val="11"/>
      <name val="ＭＳ Ｐゴシック"/>
      <family val="3"/>
      <charset val="128"/>
    </font>
    <font>
      <sz val="9"/>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b/>
      <sz val="20"/>
      <name val="ＭＳ Ｐゴシック"/>
      <family val="3"/>
      <charset val="128"/>
    </font>
    <font>
      <sz val="11"/>
      <color theme="1"/>
      <name val="ＭＳ Ｐゴシック"/>
      <family val="3"/>
      <charset val="128"/>
    </font>
    <font>
      <i/>
      <strike/>
      <sz val="11"/>
      <color rgb="FFFF0000"/>
      <name val="ＭＳ Ｐゴシック"/>
      <family val="3"/>
      <charset val="128"/>
    </font>
    <font>
      <sz val="11"/>
      <color indexed="8"/>
      <name val="ＭＳ Ｐゴシック"/>
      <family val="3"/>
      <charset val="128"/>
    </font>
    <font>
      <i/>
      <sz val="11"/>
      <name val="ＭＳ Ｐゴシック"/>
      <family val="3"/>
      <charset val="128"/>
    </font>
    <font>
      <i/>
      <strike/>
      <sz val="11"/>
      <name val="ＭＳ Ｐゴシック"/>
      <family val="3"/>
      <charset val="128"/>
    </font>
    <font>
      <b/>
      <sz val="11"/>
      <name val="ＭＳ Ｐゴシック"/>
      <family val="3"/>
      <charset val="128"/>
    </font>
    <font>
      <b/>
      <sz val="16"/>
      <name val="ＭＳ Ｐゴシック"/>
      <family val="3"/>
      <charset val="128"/>
    </font>
    <font>
      <sz val="10"/>
      <color indexed="8"/>
      <name val="ＭＳ Ｐゴシック"/>
      <family val="3"/>
      <charset val="128"/>
    </font>
    <font>
      <sz val="10"/>
      <color theme="1"/>
      <name val="ＭＳ Ｐゴシック"/>
      <family val="3"/>
      <charset val="128"/>
    </font>
    <font>
      <i/>
      <sz val="10.5"/>
      <name val="ＭＳ Ｐゴシック"/>
      <family val="3"/>
      <charset val="128"/>
    </font>
    <font>
      <i/>
      <sz val="10"/>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i/>
      <sz val="8.5"/>
      <name val="ＭＳ Ｐゴシック"/>
      <family val="3"/>
      <charset val="128"/>
    </font>
    <font>
      <i/>
      <strike/>
      <sz val="8.5"/>
      <name val="ＭＳ Ｐゴシック"/>
      <family val="3"/>
      <charset val="128"/>
    </font>
    <font>
      <sz val="9.5"/>
      <name val="ＭＳ Ｐゴシック"/>
      <family val="3"/>
      <charset val="128"/>
    </font>
    <font>
      <b/>
      <sz val="10"/>
      <name val="ＭＳ Ｐゴシック"/>
      <family val="3"/>
      <charset val="128"/>
    </font>
    <font>
      <sz val="6"/>
      <name val="游ゴシック"/>
      <family val="2"/>
      <charset val="128"/>
      <scheme val="minor"/>
    </font>
    <font>
      <sz val="9"/>
      <color theme="1"/>
      <name val="ＭＳ Ｐゴシック"/>
      <family val="3"/>
      <charset val="128"/>
    </font>
    <font>
      <vertAlign val="superscript"/>
      <sz val="10"/>
      <name val="ＭＳ Ｐゴシック"/>
      <family val="3"/>
      <charset val="128"/>
    </font>
    <font>
      <sz val="8"/>
      <color theme="1"/>
      <name val="游ゴシック"/>
      <family val="2"/>
      <charset val="128"/>
      <scheme val="minor"/>
    </font>
    <font>
      <b/>
      <sz val="10"/>
      <color indexed="12"/>
      <name val="ＭＳ 明朝"/>
      <family val="1"/>
      <charset val="128"/>
    </font>
    <font>
      <sz val="14"/>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5"/>
      <name val="ＭＳ Ｐゴシック"/>
      <family val="3"/>
      <charset val="128"/>
    </font>
    <font>
      <sz val="5"/>
      <color theme="1"/>
      <name val="ＭＳ Ｐゴシック"/>
      <family val="3"/>
      <charset val="128"/>
    </font>
    <font>
      <sz val="8"/>
      <color theme="1"/>
      <name val="ＭＳ Ｐゴシック"/>
      <family val="3"/>
      <charset val="128"/>
    </font>
    <font>
      <sz val="7"/>
      <color theme="1"/>
      <name val="ＭＳ Ｐゴシック"/>
      <family val="3"/>
      <charset val="128"/>
    </font>
    <font>
      <sz val="9"/>
      <color indexed="81"/>
      <name val="MS P ゴシック"/>
      <family val="3"/>
      <charset val="128"/>
    </font>
    <font>
      <sz val="10"/>
      <color theme="1"/>
      <name val="ＭＳ Ｐゴシック"/>
      <family val="2"/>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left style="thin">
        <color indexed="64"/>
      </left>
      <right style="thin">
        <color indexed="64"/>
      </right>
      <top/>
      <bottom/>
      <diagonal/>
    </border>
    <border diagonalUp="1">
      <left style="thin">
        <color indexed="64"/>
      </left>
      <right style="medium">
        <color indexed="64"/>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2" fillId="0" borderId="0"/>
    <xf numFmtId="9" fontId="47" fillId="0" borderId="0" applyFont="0" applyFill="0" applyBorder="0" applyAlignment="0" applyProtection="0">
      <alignment vertical="center"/>
    </xf>
  </cellStyleXfs>
  <cellXfs count="568">
    <xf numFmtId="0" fontId="0" fillId="0" borderId="0" xfId="0">
      <alignment vertical="center"/>
    </xf>
    <xf numFmtId="0" fontId="5" fillId="0" borderId="0" xfId="1" applyFont="1">
      <alignment vertical="center"/>
    </xf>
    <xf numFmtId="0" fontId="10" fillId="0" borderId="0" xfId="1" applyFont="1" applyAlignment="1"/>
    <xf numFmtId="0" fontId="6" fillId="0" borderId="0" xfId="1" applyFont="1">
      <alignment vertical="center"/>
    </xf>
    <xf numFmtId="0" fontId="2" fillId="0" borderId="0" xfId="1">
      <alignment vertical="center"/>
    </xf>
    <xf numFmtId="176" fontId="6" fillId="0" borderId="0" xfId="1" applyNumberFormat="1" applyFont="1">
      <alignment vertical="center"/>
    </xf>
    <xf numFmtId="0" fontId="5" fillId="0" borderId="0" xfId="1" applyFont="1" applyAlignment="1">
      <alignment horizontal="center" vertical="center"/>
    </xf>
    <xf numFmtId="176" fontId="2" fillId="2" borderId="7" xfId="1" applyNumberFormat="1" applyFill="1" applyBorder="1" applyAlignment="1">
      <alignment horizontal="center" vertical="center"/>
    </xf>
    <xf numFmtId="176" fontId="2" fillId="2" borderId="8" xfId="1" applyNumberFormat="1" applyFill="1" applyBorder="1">
      <alignment vertical="center"/>
    </xf>
    <xf numFmtId="176" fontId="2" fillId="2" borderId="0" xfId="1" applyNumberFormat="1" applyFill="1">
      <alignment vertical="center"/>
    </xf>
    <xf numFmtId="176" fontId="2" fillId="2" borderId="0" xfId="2" applyNumberFormat="1" applyFont="1" applyFill="1" applyBorder="1" applyAlignment="1">
      <alignment vertical="center"/>
    </xf>
    <xf numFmtId="176" fontId="2" fillId="2" borderId="0" xfId="3" applyNumberFormat="1" applyFill="1">
      <alignment vertical="center"/>
    </xf>
    <xf numFmtId="176" fontId="2" fillId="0" borderId="0" xfId="1" applyNumberFormat="1">
      <alignment vertical="center"/>
    </xf>
    <xf numFmtId="176" fontId="2" fillId="2" borderId="8" xfId="2" applyNumberFormat="1" applyFont="1" applyFill="1" applyBorder="1" applyAlignment="1">
      <alignment vertical="center"/>
    </xf>
    <xf numFmtId="176" fontId="12" fillId="2" borderId="0" xfId="2" applyNumberFormat="1" applyFont="1" applyFill="1" applyBorder="1" applyAlignment="1">
      <alignment vertical="center"/>
    </xf>
    <xf numFmtId="176" fontId="13" fillId="2" borderId="0" xfId="2" applyNumberFormat="1" applyFont="1" applyFill="1" applyBorder="1" applyAlignment="1">
      <alignment vertical="center"/>
    </xf>
    <xf numFmtId="176" fontId="13" fillId="2" borderId="0" xfId="1" applyNumberFormat="1" applyFont="1" applyFill="1">
      <alignment vertical="center"/>
    </xf>
    <xf numFmtId="176" fontId="15" fillId="2" borderId="0" xfId="2" applyNumberFormat="1" applyFont="1" applyFill="1" applyBorder="1" applyAlignment="1">
      <alignment vertical="center"/>
    </xf>
    <xf numFmtId="176" fontId="15" fillId="2" borderId="0" xfId="1" applyNumberFormat="1" applyFont="1" applyFill="1">
      <alignment vertical="center"/>
    </xf>
    <xf numFmtId="176" fontId="16" fillId="2" borderId="0" xfId="2" applyNumberFormat="1" applyFont="1" applyFill="1" applyBorder="1" applyAlignment="1">
      <alignment vertical="center"/>
    </xf>
    <xf numFmtId="176" fontId="16" fillId="2" borderId="0" xfId="1" applyNumberFormat="1" applyFont="1" applyFill="1">
      <alignment vertical="center"/>
    </xf>
    <xf numFmtId="176" fontId="5" fillId="0" borderId="0" xfId="1" applyNumberFormat="1" applyFont="1">
      <alignment vertical="center"/>
    </xf>
    <xf numFmtId="176" fontId="5" fillId="0" borderId="0" xfId="1" applyNumberFormat="1" applyFont="1" applyAlignment="1">
      <alignment horizontal="center" vertical="center"/>
    </xf>
    <xf numFmtId="0" fontId="7" fillId="0" borderId="0" xfId="1" applyFont="1" applyAlignment="1"/>
    <xf numFmtId="0" fontId="2" fillId="0" borderId="0" xfId="1" applyAlignment="1"/>
    <xf numFmtId="176" fontId="7" fillId="0" borderId="0" xfId="1" applyNumberFormat="1" applyFont="1" applyAlignment="1"/>
    <xf numFmtId="176" fontId="2" fillId="0" borderId="0" xfId="1" applyNumberFormat="1" applyAlignment="1">
      <alignment horizontal="right"/>
    </xf>
    <xf numFmtId="38" fontId="6" fillId="0" borderId="8" xfId="2" applyFont="1" applyFill="1" applyBorder="1" applyAlignment="1">
      <alignment vertical="center"/>
    </xf>
    <xf numFmtId="176" fontId="6" fillId="0" borderId="0" xfId="2" applyNumberFormat="1" applyFont="1" applyFill="1" applyBorder="1" applyAlignment="1">
      <alignment vertical="center"/>
    </xf>
    <xf numFmtId="176" fontId="6" fillId="2" borderId="0" xfId="2" applyNumberFormat="1" applyFont="1" applyFill="1" applyBorder="1" applyAlignment="1">
      <alignment vertical="center"/>
    </xf>
    <xf numFmtId="176" fontId="5" fillId="2" borderId="0" xfId="1" applyNumberFormat="1" applyFont="1" applyFill="1">
      <alignment vertical="center"/>
    </xf>
    <xf numFmtId="176" fontId="20" fillId="0" borderId="0" xfId="1" applyNumberFormat="1" applyFont="1">
      <alignment vertical="center"/>
    </xf>
    <xf numFmtId="176" fontId="20" fillId="2" borderId="0" xfId="2" applyNumberFormat="1" applyFont="1" applyFill="1" applyBorder="1" applyAlignment="1">
      <alignment vertical="center"/>
    </xf>
    <xf numFmtId="176" fontId="20" fillId="0" borderId="0" xfId="2" applyNumberFormat="1" applyFont="1" applyFill="1" applyBorder="1" applyAlignment="1">
      <alignment vertical="center"/>
    </xf>
    <xf numFmtId="176" fontId="21" fillId="0" borderId="0" xfId="1" applyNumberFormat="1" applyFont="1">
      <alignment vertical="center"/>
    </xf>
    <xf numFmtId="38" fontId="6" fillId="0" borderId="11" xfId="2" applyFont="1" applyFill="1" applyBorder="1" applyAlignment="1">
      <alignment vertical="center"/>
    </xf>
    <xf numFmtId="176" fontId="6" fillId="0" borderId="12" xfId="2" applyNumberFormat="1" applyFont="1" applyFill="1" applyBorder="1" applyAlignment="1">
      <alignment vertical="center"/>
    </xf>
    <xf numFmtId="176" fontId="6" fillId="2" borderId="12" xfId="2" applyNumberFormat="1" applyFont="1" applyFill="1" applyBorder="1" applyAlignment="1">
      <alignment vertical="center"/>
    </xf>
    <xf numFmtId="176" fontId="5" fillId="2" borderId="12" xfId="1" applyNumberFormat="1" applyFont="1" applyFill="1" applyBorder="1">
      <alignment vertical="center"/>
    </xf>
    <xf numFmtId="38" fontId="20" fillId="0" borderId="5" xfId="2" applyFont="1" applyFill="1" applyBorder="1" applyAlignment="1">
      <alignment vertical="center"/>
    </xf>
    <xf numFmtId="176" fontId="6" fillId="0" borderId="6" xfId="2" applyNumberFormat="1" applyFont="1" applyFill="1" applyBorder="1" applyAlignment="1">
      <alignment vertical="center"/>
    </xf>
    <xf numFmtId="176" fontId="21" fillId="0" borderId="6" xfId="1" applyNumberFormat="1" applyFont="1" applyBorder="1">
      <alignment vertical="center"/>
    </xf>
    <xf numFmtId="38" fontId="6" fillId="0" borderId="28" xfId="2" applyFont="1" applyFill="1" applyBorder="1" applyAlignment="1">
      <alignment vertical="center"/>
    </xf>
    <xf numFmtId="176" fontId="6" fillId="0" borderId="28" xfId="2" applyNumberFormat="1" applyFont="1" applyFill="1" applyBorder="1" applyAlignment="1">
      <alignment vertical="center"/>
    </xf>
    <xf numFmtId="176" fontId="22" fillId="0" borderId="28" xfId="2" applyNumberFormat="1" applyFont="1" applyFill="1" applyBorder="1" applyAlignment="1">
      <alignment vertical="center"/>
    </xf>
    <xf numFmtId="176" fontId="21" fillId="0" borderId="28" xfId="1" applyNumberFormat="1" applyFont="1" applyBorder="1">
      <alignment vertical="center"/>
    </xf>
    <xf numFmtId="38" fontId="6" fillId="0" borderId="0" xfId="2" applyFont="1" applyFill="1" applyBorder="1" applyAlignment="1">
      <alignment vertical="center"/>
    </xf>
    <xf numFmtId="176" fontId="22" fillId="0" borderId="0" xfId="2" applyNumberFormat="1" applyFont="1" applyFill="1" applyBorder="1" applyAlignment="1">
      <alignment vertical="center"/>
    </xf>
    <xf numFmtId="0" fontId="7" fillId="0" borderId="0" xfId="1" applyFont="1" applyAlignment="1">
      <alignment horizontal="center"/>
    </xf>
    <xf numFmtId="176" fontId="2" fillId="0" borderId="0" xfId="1" applyNumberFormat="1" applyAlignment="1"/>
    <xf numFmtId="176" fontId="26" fillId="0" borderId="0" xfId="1" applyNumberFormat="1" applyFont="1" applyAlignment="1">
      <alignment horizontal="right"/>
    </xf>
    <xf numFmtId="176" fontId="5" fillId="2" borderId="28" xfId="1" applyNumberFormat="1" applyFont="1" applyFill="1" applyBorder="1">
      <alignment vertical="center"/>
    </xf>
    <xf numFmtId="176" fontId="5" fillId="2" borderId="32" xfId="1" applyNumberFormat="1" applyFont="1" applyFill="1" applyBorder="1">
      <alignment vertical="center"/>
    </xf>
    <xf numFmtId="176" fontId="27" fillId="2" borderId="34" xfId="1" applyNumberFormat="1" applyFont="1" applyFill="1" applyBorder="1" applyAlignment="1">
      <alignment horizontal="center" vertical="center" wrapText="1"/>
    </xf>
    <xf numFmtId="176" fontId="27" fillId="2" borderId="35" xfId="1" applyNumberFormat="1" applyFont="1" applyFill="1" applyBorder="1" applyAlignment="1">
      <alignment horizontal="center" vertical="center" wrapText="1"/>
    </xf>
    <xf numFmtId="176" fontId="28" fillId="0" borderId="36" xfId="2" applyNumberFormat="1" applyFont="1" applyFill="1" applyBorder="1" applyAlignment="1">
      <alignment vertical="center"/>
    </xf>
    <xf numFmtId="176" fontId="25" fillId="0" borderId="37" xfId="2" applyNumberFormat="1" applyFont="1" applyFill="1" applyBorder="1" applyAlignment="1">
      <alignment vertical="center"/>
    </xf>
    <xf numFmtId="176" fontId="29" fillId="0" borderId="37" xfId="2" applyNumberFormat="1" applyFont="1" applyFill="1" applyBorder="1" applyAlignment="1">
      <alignment vertical="center"/>
    </xf>
    <xf numFmtId="176" fontId="29" fillId="0" borderId="37" xfId="1" applyNumberFormat="1" applyFont="1" applyBorder="1">
      <alignment vertical="center"/>
    </xf>
    <xf numFmtId="176" fontId="25" fillId="0" borderId="8" xfId="2" applyNumberFormat="1" applyFont="1" applyFill="1" applyBorder="1" applyAlignment="1">
      <alignment vertical="center"/>
    </xf>
    <xf numFmtId="176" fontId="25" fillId="0" borderId="0" xfId="2" applyNumberFormat="1" applyFont="1" applyFill="1" applyBorder="1" applyAlignment="1">
      <alignment vertical="center"/>
    </xf>
    <xf numFmtId="176" fontId="29" fillId="0" borderId="0" xfId="2" applyNumberFormat="1" applyFont="1" applyFill="1" applyBorder="1" applyAlignment="1">
      <alignment vertical="center"/>
    </xf>
    <xf numFmtId="176" fontId="29" fillId="0" borderId="0" xfId="1" applyNumberFormat="1" applyFont="1">
      <alignment vertical="center"/>
    </xf>
    <xf numFmtId="176" fontId="25" fillId="0" borderId="8" xfId="1" applyNumberFormat="1" applyFont="1" applyBorder="1">
      <alignment vertical="center"/>
    </xf>
    <xf numFmtId="176" fontId="25" fillId="0" borderId="0" xfId="1" applyNumberFormat="1" applyFont="1">
      <alignment vertical="center"/>
    </xf>
    <xf numFmtId="176" fontId="25" fillId="0" borderId="8" xfId="4" applyNumberFormat="1" applyFont="1" applyBorder="1" applyAlignment="1">
      <alignment horizontal="left" vertical="center"/>
    </xf>
    <xf numFmtId="176" fontId="25" fillId="0" borderId="0" xfId="4" applyNumberFormat="1" applyFont="1" applyAlignment="1">
      <alignment horizontal="left" vertical="center"/>
    </xf>
    <xf numFmtId="176" fontId="25" fillId="0" borderId="15" xfId="2" applyNumberFormat="1" applyFont="1" applyFill="1" applyBorder="1" applyAlignment="1">
      <alignment vertical="center"/>
    </xf>
    <xf numFmtId="176" fontId="25" fillId="0" borderId="2" xfId="4" applyNumberFormat="1" applyFont="1" applyBorder="1">
      <alignment vertical="center"/>
    </xf>
    <xf numFmtId="176" fontId="25" fillId="0" borderId="2" xfId="1" applyNumberFormat="1" applyFont="1" applyBorder="1">
      <alignment vertical="center"/>
    </xf>
    <xf numFmtId="176" fontId="25" fillId="0" borderId="11" xfId="2" applyNumberFormat="1" applyFont="1" applyFill="1" applyBorder="1" applyAlignment="1">
      <alignment vertical="center"/>
    </xf>
    <xf numFmtId="176" fontId="28" fillId="0" borderId="12" xfId="4" applyNumberFormat="1" applyFont="1" applyBorder="1">
      <alignment vertical="center"/>
    </xf>
    <xf numFmtId="176" fontId="25" fillId="0" borderId="12" xfId="4" applyNumberFormat="1" applyFont="1" applyBorder="1">
      <alignment vertical="center"/>
    </xf>
    <xf numFmtId="176" fontId="25" fillId="0" borderId="12" xfId="4" applyNumberFormat="1" applyFont="1" applyBorder="1" applyAlignment="1">
      <alignment horizontal="left" vertical="center"/>
    </xf>
    <xf numFmtId="176" fontId="25" fillId="0" borderId="12" xfId="1" applyNumberFormat="1" applyFont="1" applyBorder="1">
      <alignment vertical="center"/>
    </xf>
    <xf numFmtId="176" fontId="25" fillId="0" borderId="0" xfId="4" applyNumberFormat="1" applyFont="1">
      <alignment vertical="center"/>
    </xf>
    <xf numFmtId="176" fontId="25" fillId="0" borderId="0" xfId="3" applyNumberFormat="1" applyFont="1">
      <alignment vertical="center"/>
    </xf>
    <xf numFmtId="176" fontId="29" fillId="0" borderId="0" xfId="4" applyNumberFormat="1" applyFont="1" applyAlignment="1">
      <alignment horizontal="left" vertical="center"/>
    </xf>
    <xf numFmtId="176" fontId="29" fillId="0" borderId="0" xfId="4" applyNumberFormat="1" applyFont="1">
      <alignment vertical="center"/>
    </xf>
    <xf numFmtId="176" fontId="29" fillId="0" borderId="2" xfId="4" applyNumberFormat="1" applyFont="1" applyBorder="1">
      <alignment vertical="center"/>
    </xf>
    <xf numFmtId="176" fontId="29" fillId="0" borderId="2" xfId="4" applyNumberFormat="1" applyFont="1" applyBorder="1" applyAlignment="1">
      <alignment horizontal="left" vertical="center"/>
    </xf>
    <xf numFmtId="176" fontId="29" fillId="0" borderId="2" xfId="1" applyNumberFormat="1" applyFont="1" applyBorder="1">
      <alignment vertical="center"/>
    </xf>
    <xf numFmtId="176" fontId="25" fillId="0" borderId="48" xfId="2" applyNumberFormat="1" applyFont="1" applyFill="1" applyBorder="1" applyAlignment="1">
      <alignment vertical="center"/>
    </xf>
    <xf numFmtId="176" fontId="28" fillId="0" borderId="49" xfId="4" applyNumberFormat="1" applyFont="1" applyBorder="1">
      <alignment vertical="center"/>
    </xf>
    <xf numFmtId="176" fontId="29" fillId="0" borderId="49" xfId="4" applyNumberFormat="1" applyFont="1" applyBorder="1">
      <alignment vertical="center"/>
    </xf>
    <xf numFmtId="176" fontId="29" fillId="0" borderId="49" xfId="4" applyNumberFormat="1" applyFont="1" applyBorder="1" applyAlignment="1">
      <alignment horizontal="left" vertical="center"/>
    </xf>
    <xf numFmtId="176" fontId="30" fillId="0" borderId="49" xfId="4" applyNumberFormat="1" applyFont="1" applyBorder="1" applyAlignment="1">
      <alignment horizontal="left" vertical="center"/>
    </xf>
    <xf numFmtId="176" fontId="29" fillId="0" borderId="49" xfId="1" applyNumberFormat="1" applyFont="1" applyBorder="1">
      <alignment vertical="center"/>
    </xf>
    <xf numFmtId="176" fontId="28" fillId="0" borderId="18" xfId="2" applyNumberFormat="1" applyFont="1" applyFill="1" applyBorder="1" applyAlignment="1">
      <alignment vertical="center"/>
    </xf>
    <xf numFmtId="176" fontId="25" fillId="0" borderId="19" xfId="4" applyNumberFormat="1" applyFont="1" applyBorder="1">
      <alignment vertical="center"/>
    </xf>
    <xf numFmtId="176" fontId="29" fillId="0" borderId="19" xfId="4" applyNumberFormat="1" applyFont="1" applyBorder="1">
      <alignment vertical="center"/>
    </xf>
    <xf numFmtId="176" fontId="29" fillId="0" borderId="19" xfId="4" applyNumberFormat="1" applyFont="1" applyBorder="1" applyAlignment="1">
      <alignment horizontal="left" vertical="center"/>
    </xf>
    <xf numFmtId="176" fontId="29" fillId="0" borderId="19" xfId="1" applyNumberFormat="1" applyFont="1" applyBorder="1">
      <alignment vertical="center"/>
    </xf>
    <xf numFmtId="176" fontId="31" fillId="0" borderId="28" xfId="1" applyNumberFormat="1" applyFont="1" applyBorder="1" applyAlignment="1">
      <alignment vertical="top" wrapText="1"/>
    </xf>
    <xf numFmtId="176" fontId="31" fillId="0" borderId="28" xfId="1" applyNumberFormat="1" applyFont="1" applyBorder="1" applyAlignment="1">
      <alignment vertical="top"/>
    </xf>
    <xf numFmtId="176" fontId="31" fillId="0" borderId="0" xfId="1" applyNumberFormat="1" applyFont="1" applyAlignment="1">
      <alignment vertical="top"/>
    </xf>
    <xf numFmtId="0" fontId="9" fillId="0" borderId="0" xfId="1" applyFont="1">
      <alignment vertical="center"/>
    </xf>
    <xf numFmtId="176" fontId="2" fillId="0" borderId="0" xfId="1" applyNumberFormat="1" applyAlignment="1">
      <alignment horizontal="right" vertical="center"/>
    </xf>
    <xf numFmtId="176" fontId="6" fillId="0" borderId="29" xfId="2" applyNumberFormat="1" applyFont="1" applyFill="1" applyBorder="1" applyAlignment="1">
      <alignment vertical="center"/>
    </xf>
    <xf numFmtId="176" fontId="6" fillId="0" borderId="28" xfId="4" applyNumberFormat="1" applyFont="1" applyBorder="1">
      <alignment vertical="center"/>
    </xf>
    <xf numFmtId="176" fontId="6" fillId="0" borderId="28" xfId="4" applyNumberFormat="1" applyFont="1" applyBorder="1" applyAlignment="1">
      <alignment horizontal="left" vertical="center"/>
    </xf>
    <xf numFmtId="176" fontId="6" fillId="0" borderId="28" xfId="1" applyNumberFormat="1" applyFont="1" applyBorder="1">
      <alignment vertical="center"/>
    </xf>
    <xf numFmtId="176" fontId="5" fillId="0" borderId="28" xfId="1" applyNumberFormat="1" applyFont="1" applyBorder="1">
      <alignment vertical="center"/>
    </xf>
    <xf numFmtId="176" fontId="5" fillId="0" borderId="30" xfId="1" applyNumberFormat="1" applyFont="1" applyBorder="1">
      <alignment vertical="center"/>
    </xf>
    <xf numFmtId="176" fontId="6" fillId="0" borderId="8" xfId="2" applyNumberFormat="1" applyFont="1" applyFill="1" applyBorder="1" applyAlignment="1">
      <alignment vertical="center"/>
    </xf>
    <xf numFmtId="176" fontId="6" fillId="0" borderId="0" xfId="4" applyNumberFormat="1" applyFont="1">
      <alignment vertical="center"/>
    </xf>
    <xf numFmtId="176" fontId="6" fillId="0" borderId="0" xfId="4" applyNumberFormat="1" applyFont="1" applyAlignment="1">
      <alignment horizontal="left" vertical="center"/>
    </xf>
    <xf numFmtId="176" fontId="5" fillId="0" borderId="14" xfId="1" applyNumberFormat="1" applyFont="1" applyBorder="1">
      <alignment vertical="center"/>
    </xf>
    <xf numFmtId="176" fontId="20" fillId="0" borderId="0" xfId="4" applyNumberFormat="1" applyFont="1" applyAlignment="1">
      <alignment horizontal="left" vertical="center"/>
    </xf>
    <xf numFmtId="176" fontId="6" fillId="0" borderId="8" xfId="1" applyNumberFormat="1" applyFont="1" applyBorder="1">
      <alignment vertical="center"/>
    </xf>
    <xf numFmtId="176" fontId="6" fillId="0" borderId="8" xfId="3" applyNumberFormat="1" applyFont="1" applyBorder="1">
      <alignment vertical="center"/>
    </xf>
    <xf numFmtId="176" fontId="6" fillId="0" borderId="0" xfId="3" applyNumberFormat="1" applyFont="1">
      <alignment vertical="center"/>
    </xf>
    <xf numFmtId="176" fontId="6" fillId="0" borderId="11" xfId="1" applyNumberFormat="1" applyFont="1" applyBorder="1">
      <alignment vertical="center"/>
    </xf>
    <xf numFmtId="176" fontId="6" fillId="0" borderId="12" xfId="1" applyNumberFormat="1" applyFont="1" applyBorder="1">
      <alignment vertical="center"/>
    </xf>
    <xf numFmtId="176" fontId="6" fillId="0" borderId="12" xfId="3" applyNumberFormat="1" applyFont="1" applyBorder="1">
      <alignment vertical="center"/>
    </xf>
    <xf numFmtId="176" fontId="5" fillId="0" borderId="12" xfId="1" applyNumberFormat="1" applyFont="1" applyBorder="1">
      <alignment vertical="center"/>
    </xf>
    <xf numFmtId="176" fontId="5" fillId="0" borderId="53" xfId="1" applyNumberFormat="1" applyFont="1" applyBorder="1">
      <alignment vertical="center"/>
    </xf>
    <xf numFmtId="176" fontId="6" fillId="0" borderId="0" xfId="1" applyNumberFormat="1" applyFont="1" applyAlignment="1">
      <alignment horizontal="left" vertical="center"/>
    </xf>
    <xf numFmtId="176" fontId="6" fillId="0" borderId="12" xfId="1" applyNumberFormat="1" applyFont="1" applyBorder="1" applyAlignment="1">
      <alignment horizontal="left" vertical="center"/>
    </xf>
    <xf numFmtId="176" fontId="6" fillId="0" borderId="28" xfId="1" applyNumberFormat="1" applyFont="1" applyBorder="1" applyAlignment="1">
      <alignment horizontal="left" vertical="center"/>
    </xf>
    <xf numFmtId="176" fontId="20" fillId="0" borderId="36" xfId="1" applyNumberFormat="1" applyFont="1" applyBorder="1" applyAlignment="1">
      <alignment horizontal="left" vertical="center"/>
    </xf>
    <xf numFmtId="176" fontId="6" fillId="0" borderId="37" xfId="1" applyNumberFormat="1" applyFont="1" applyBorder="1" applyAlignment="1">
      <alignment horizontal="left" vertical="center"/>
    </xf>
    <xf numFmtId="176" fontId="20" fillId="0" borderId="15" xfId="1" applyNumberFormat="1" applyFont="1" applyBorder="1" applyAlignment="1">
      <alignment horizontal="left" vertical="center"/>
    </xf>
    <xf numFmtId="176" fontId="6" fillId="0" borderId="2" xfId="1" applyNumberFormat="1" applyFont="1" applyBorder="1" applyAlignment="1">
      <alignment horizontal="left" vertical="center"/>
    </xf>
    <xf numFmtId="176" fontId="20" fillId="0" borderId="48" xfId="1" applyNumberFormat="1" applyFont="1" applyBorder="1" applyAlignment="1">
      <alignment horizontal="left" vertical="center"/>
    </xf>
    <xf numFmtId="176" fontId="6" fillId="0" borderId="49" xfId="1" applyNumberFormat="1" applyFont="1" applyBorder="1" applyAlignment="1">
      <alignment horizontal="left" vertical="center"/>
    </xf>
    <xf numFmtId="176" fontId="20" fillId="0" borderId="5" xfId="1" applyNumberFormat="1" applyFont="1" applyBorder="1">
      <alignment vertical="center"/>
    </xf>
    <xf numFmtId="176" fontId="6" fillId="0" borderId="6" xfId="1" applyNumberFormat="1" applyFont="1" applyBorder="1">
      <alignment vertical="center"/>
    </xf>
    <xf numFmtId="176" fontId="6" fillId="0" borderId="6" xfId="3" applyNumberFormat="1" applyFont="1" applyBorder="1">
      <alignment vertical="center"/>
    </xf>
    <xf numFmtId="176" fontId="5" fillId="0" borderId="6" xfId="1" applyNumberFormat="1" applyFont="1" applyBorder="1">
      <alignment vertical="center"/>
    </xf>
    <xf numFmtId="0" fontId="6" fillId="0" borderId="0" xfId="3" applyFont="1">
      <alignment vertical="center"/>
    </xf>
    <xf numFmtId="176" fontId="6" fillId="0" borderId="26" xfId="1" applyNumberFormat="1" applyFont="1" applyBorder="1" applyAlignment="1">
      <alignment horizontal="center" vertical="center" wrapText="1"/>
    </xf>
    <xf numFmtId="176" fontId="34" fillId="0" borderId="0" xfId="1" applyNumberFormat="1" applyFont="1" applyAlignment="1">
      <alignment horizontal="left" vertical="center"/>
    </xf>
    <xf numFmtId="176" fontId="6" fillId="0" borderId="0" xfId="1" applyNumberFormat="1" applyFont="1" applyAlignment="1">
      <alignment horizontal="center" vertical="center"/>
    </xf>
    <xf numFmtId="176" fontId="8" fillId="0" borderId="2" xfId="1" applyNumberFormat="1" applyFont="1" applyBorder="1">
      <alignment vertical="center"/>
    </xf>
    <xf numFmtId="176" fontId="7" fillId="0" borderId="2" xfId="1" applyNumberFormat="1" applyFont="1" applyBorder="1">
      <alignment vertical="center"/>
    </xf>
    <xf numFmtId="176" fontId="6" fillId="0" borderId="24" xfId="1" applyNumberFormat="1" applyFont="1" applyBorder="1">
      <alignment vertical="center"/>
    </xf>
    <xf numFmtId="0" fontId="8" fillId="0" borderId="0" xfId="1" applyFont="1">
      <alignment vertical="center"/>
    </xf>
    <xf numFmtId="0" fontId="6" fillId="0" borderId="1" xfId="1" applyFont="1" applyBorder="1" applyAlignment="1">
      <alignment horizontal="center" vertical="center" wrapText="1"/>
    </xf>
    <xf numFmtId="0" fontId="6" fillId="0" borderId="0" xfId="1" applyFont="1" applyAlignment="1">
      <alignment horizontal="center" vertical="center"/>
    </xf>
    <xf numFmtId="176" fontId="6" fillId="0" borderId="1" xfId="1" applyNumberFormat="1" applyFont="1" applyBorder="1">
      <alignment vertical="center"/>
    </xf>
    <xf numFmtId="176" fontId="6" fillId="0" borderId="1" xfId="1" applyNumberFormat="1" applyFont="1" applyBorder="1" applyAlignment="1">
      <alignment horizontal="center" vertical="center"/>
    </xf>
    <xf numFmtId="176" fontId="8" fillId="0" borderId="0" xfId="1" applyNumberFormat="1" applyFont="1">
      <alignment vertical="center"/>
    </xf>
    <xf numFmtId="176" fontId="6" fillId="0" borderId="1" xfId="1" applyNumberFormat="1" applyFont="1" applyBorder="1" applyAlignment="1">
      <alignment horizontal="center" vertical="center" wrapText="1"/>
    </xf>
    <xf numFmtId="10" fontId="6" fillId="0" borderId="1" xfId="5" applyNumberFormat="1" applyFont="1" applyBorder="1">
      <alignment vertical="center"/>
    </xf>
    <xf numFmtId="10" fontId="6" fillId="0" borderId="0" xfId="5" applyNumberFormat="1" applyFont="1" applyBorder="1">
      <alignment vertical="center"/>
    </xf>
    <xf numFmtId="10" fontId="6" fillId="0" borderId="1" xfId="5" applyNumberFormat="1" applyFont="1" applyBorder="1" applyAlignment="1">
      <alignment horizontal="center" vertical="center" wrapText="1"/>
    </xf>
    <xf numFmtId="176" fontId="6" fillId="0" borderId="1" xfId="1" applyNumberFormat="1" applyFont="1" applyBorder="1" applyAlignment="1">
      <alignment vertical="center" wrapText="1"/>
    </xf>
    <xf numFmtId="0" fontId="6" fillId="0" borderId="57" xfId="1" applyFont="1" applyBorder="1">
      <alignment vertical="center"/>
    </xf>
    <xf numFmtId="0" fontId="6" fillId="0" borderId="3" xfId="1" applyFont="1" applyBorder="1">
      <alignment vertical="center"/>
    </xf>
    <xf numFmtId="176" fontId="3" fillId="0" borderId="1" xfId="1" applyNumberFormat="1" applyFont="1" applyBorder="1" applyAlignment="1">
      <alignment horizontal="left" vertical="center"/>
    </xf>
    <xf numFmtId="176" fontId="6" fillId="0" borderId="58" xfId="1" applyNumberFormat="1" applyFont="1" applyBorder="1">
      <alignment vertical="center"/>
    </xf>
    <xf numFmtId="176" fontId="3" fillId="0" borderId="1" xfId="1" applyNumberFormat="1" applyFont="1" applyBorder="1" applyAlignment="1">
      <alignment horizontal="left" vertical="center" wrapText="1"/>
    </xf>
    <xf numFmtId="176" fontId="3" fillId="0" borderId="57" xfId="1" applyNumberFormat="1" applyFont="1" applyBorder="1" applyAlignment="1">
      <alignment horizontal="center" vertical="center"/>
    </xf>
    <xf numFmtId="176" fontId="3" fillId="0" borderId="4" xfId="1" applyNumberFormat="1" applyFont="1" applyBorder="1" applyAlignment="1">
      <alignment horizontal="left" vertical="center"/>
    </xf>
    <xf numFmtId="176" fontId="6" fillId="0" borderId="4" xfId="1" applyNumberFormat="1" applyFont="1" applyBorder="1">
      <alignment vertical="center"/>
    </xf>
    <xf numFmtId="0" fontId="3" fillId="0" borderId="1" xfId="1" applyFont="1" applyBorder="1" applyAlignment="1">
      <alignment horizontal="center" vertical="center" wrapText="1"/>
    </xf>
    <xf numFmtId="176" fontId="3" fillId="0" borderId="3" xfId="1" applyNumberFormat="1" applyFont="1" applyBorder="1" applyAlignment="1">
      <alignment horizontal="left" vertical="center" wrapText="1"/>
    </xf>
    <xf numFmtId="176" fontId="3" fillId="0" borderId="1" xfId="1" applyNumberFormat="1" applyFont="1" applyBorder="1" applyAlignment="1">
      <alignment horizontal="center" vertical="center" wrapText="1"/>
    </xf>
    <xf numFmtId="176" fontId="3" fillId="0" borderId="3" xfId="1" applyNumberFormat="1" applyFont="1" applyBorder="1" applyAlignment="1">
      <alignment horizontal="center" vertical="center" wrapText="1"/>
    </xf>
    <xf numFmtId="176" fontId="3" fillId="0" borderId="1" xfId="1" applyNumberFormat="1" applyFont="1" applyBorder="1">
      <alignment vertical="center"/>
    </xf>
    <xf numFmtId="176" fontId="3" fillId="0" borderId="1" xfId="1" applyNumberFormat="1" applyFont="1" applyBorder="1" applyAlignment="1">
      <alignment horizontal="left" vertical="center" wrapText="1" indent="1"/>
    </xf>
    <xf numFmtId="176" fontId="3" fillId="0" borderId="1" xfId="1" applyNumberFormat="1" applyFont="1" applyBorder="1" applyAlignment="1">
      <alignment horizontal="center" vertical="center"/>
    </xf>
    <xf numFmtId="0" fontId="3" fillId="0" borderId="0" xfId="1" applyFont="1">
      <alignment vertical="center"/>
    </xf>
    <xf numFmtId="0" fontId="3" fillId="0" borderId="57" xfId="1" applyFont="1" applyBorder="1">
      <alignment vertical="center"/>
    </xf>
    <xf numFmtId="176" fontId="3" fillId="0" borderId="46" xfId="1" applyNumberFormat="1" applyFont="1" applyBorder="1">
      <alignment vertical="center"/>
    </xf>
    <xf numFmtId="176" fontId="3" fillId="0" borderId="46" xfId="1" applyNumberFormat="1" applyFont="1" applyBorder="1" applyAlignment="1">
      <alignment horizontal="left" vertical="center"/>
    </xf>
    <xf numFmtId="176" fontId="3" fillId="0" borderId="1" xfId="1" applyNumberFormat="1" applyFont="1" applyBorder="1" applyAlignment="1">
      <alignment horizontal="left" vertical="center" indent="1"/>
    </xf>
    <xf numFmtId="176" fontId="3" fillId="0" borderId="59" xfId="1" applyNumberFormat="1" applyFont="1" applyBorder="1" applyAlignment="1">
      <alignment horizontal="center" vertical="center"/>
    </xf>
    <xf numFmtId="176" fontId="3" fillId="0" borderId="46" xfId="1" applyNumberFormat="1" applyFont="1" applyBorder="1" applyAlignment="1">
      <alignment horizontal="left" vertical="center" indent="1"/>
    </xf>
    <xf numFmtId="176" fontId="3" fillId="0" borderId="3" xfId="1" applyNumberFormat="1" applyFont="1" applyBorder="1" applyAlignment="1">
      <alignment horizontal="center" vertical="center"/>
    </xf>
    <xf numFmtId="176" fontId="3" fillId="0" borderId="0" xfId="1" applyNumberFormat="1" applyFont="1" applyAlignment="1">
      <alignment horizontal="center" vertical="center"/>
    </xf>
    <xf numFmtId="176" fontId="3" fillId="0" borderId="0" xfId="1" applyNumberFormat="1" applyFont="1" applyAlignment="1">
      <alignment horizontal="right" vertical="center" wrapText="1"/>
    </xf>
    <xf numFmtId="0" fontId="26" fillId="0" borderId="1" xfId="6" applyFont="1" applyBorder="1" applyAlignment="1">
      <alignment horizontal="center" vertical="center"/>
    </xf>
    <xf numFmtId="0" fontId="26" fillId="0" borderId="1" xfId="6" applyFont="1" applyBorder="1" applyAlignment="1">
      <alignment horizontal="centerContinuous" vertical="center" wrapText="1"/>
    </xf>
    <xf numFmtId="176" fontId="26" fillId="0" borderId="26" xfId="6" applyNumberFormat="1" applyFont="1" applyBorder="1" applyAlignment="1">
      <alignment vertical="center"/>
    </xf>
    <xf numFmtId="176" fontId="26" fillId="0" borderId="53" xfId="6" applyNumberFormat="1" applyFont="1" applyBorder="1" applyAlignment="1">
      <alignment vertical="center"/>
    </xf>
    <xf numFmtId="176" fontId="26" fillId="0" borderId="53" xfId="6" applyNumberFormat="1" applyFont="1" applyBorder="1" applyAlignment="1">
      <alignment vertical="center" wrapText="1"/>
    </xf>
    <xf numFmtId="176" fontId="26" fillId="0" borderId="53" xfId="6" applyNumberFormat="1" applyFont="1" applyBorder="1" applyAlignment="1">
      <alignment horizontal="center" vertical="center"/>
    </xf>
    <xf numFmtId="176" fontId="26" fillId="0" borderId="57" xfId="6" applyNumberFormat="1" applyFont="1" applyBorder="1" applyAlignment="1">
      <alignment horizontal="center" vertical="center" wrapText="1"/>
    </xf>
    <xf numFmtId="176" fontId="26" fillId="0" borderId="57" xfId="6" applyNumberFormat="1" applyFont="1" applyBorder="1" applyAlignment="1">
      <alignment horizontal="center" vertical="center"/>
    </xf>
    <xf numFmtId="176" fontId="26" fillId="0" borderId="26" xfId="1" applyNumberFormat="1" applyFont="1" applyBorder="1" applyAlignment="1">
      <alignment horizontal="center" vertical="center"/>
    </xf>
    <xf numFmtId="176" fontId="2" fillId="0" borderId="1" xfId="1" applyNumberFormat="1" applyBorder="1">
      <alignment vertical="center"/>
    </xf>
    <xf numFmtId="0" fontId="38" fillId="0" borderId="0" xfId="1" applyFont="1">
      <alignment vertical="center"/>
    </xf>
    <xf numFmtId="0" fontId="20" fillId="0" borderId="0" xfId="1" applyFont="1" applyAlignment="1">
      <alignment horizontal="right" vertical="center"/>
    </xf>
    <xf numFmtId="176" fontId="20" fillId="0" borderId="0" xfId="1" applyNumberFormat="1" applyFont="1" applyAlignment="1">
      <alignment horizontal="right" vertical="center"/>
    </xf>
    <xf numFmtId="10" fontId="20" fillId="0" borderId="0" xfId="5" applyNumberFormat="1" applyFont="1" applyBorder="1">
      <alignment vertical="center"/>
    </xf>
    <xf numFmtId="0" fontId="41" fillId="0" borderId="0" xfId="1" applyFont="1" applyAlignment="1">
      <alignment horizontal="center" vertical="center"/>
    </xf>
    <xf numFmtId="176" fontId="39" fillId="0" borderId="2" xfId="1" applyNumberFormat="1" applyFont="1" applyBorder="1">
      <alignment vertical="center"/>
    </xf>
    <xf numFmtId="176" fontId="38" fillId="0" borderId="2" xfId="1" applyNumberFormat="1" applyFont="1" applyBorder="1">
      <alignment vertical="center"/>
    </xf>
    <xf numFmtId="176" fontId="38" fillId="0" borderId="0" xfId="1" applyNumberFormat="1" applyFont="1" applyAlignment="1">
      <alignment horizontal="center" vertical="center"/>
    </xf>
    <xf numFmtId="176" fontId="20" fillId="0" borderId="26" xfId="1" applyNumberFormat="1" applyFont="1" applyBorder="1" applyAlignment="1">
      <alignment horizontal="center" vertical="center" wrapText="1"/>
    </xf>
    <xf numFmtId="176" fontId="20" fillId="0" borderId="24" xfId="1" applyNumberFormat="1" applyFont="1" applyBorder="1" applyAlignment="1">
      <alignment horizontal="center" vertical="center"/>
    </xf>
    <xf numFmtId="0" fontId="6" fillId="0" borderId="2" xfId="1" applyFont="1" applyBorder="1" applyAlignment="1"/>
    <xf numFmtId="0" fontId="6" fillId="0" borderId="1" xfId="1" applyFont="1" applyBorder="1" applyAlignment="1">
      <alignment horizontal="center" vertical="center"/>
    </xf>
    <xf numFmtId="38" fontId="6" fillId="0" borderId="26" xfId="2" applyFont="1" applyFill="1" applyBorder="1" applyAlignment="1">
      <alignment vertical="center"/>
    </xf>
    <xf numFmtId="38" fontId="6" fillId="0" borderId="12" xfId="2" applyFont="1" applyFill="1" applyBorder="1" applyAlignment="1">
      <alignment vertical="center"/>
    </xf>
    <xf numFmtId="0" fontId="6" fillId="0" borderId="12" xfId="1" applyFont="1" applyBorder="1">
      <alignment vertical="center"/>
    </xf>
    <xf numFmtId="0" fontId="6" fillId="0" borderId="53" xfId="1" applyFont="1" applyBorder="1">
      <alignment vertical="center"/>
    </xf>
    <xf numFmtId="38" fontId="6" fillId="0" borderId="55" xfId="2" applyFont="1" applyFill="1" applyBorder="1" applyAlignment="1">
      <alignment vertical="center"/>
    </xf>
    <xf numFmtId="38" fontId="6" fillId="0" borderId="4" xfId="2" applyFont="1" applyFill="1" applyBorder="1" applyAlignment="1">
      <alignment vertical="center"/>
    </xf>
    <xf numFmtId="0" fontId="6" fillId="0" borderId="4" xfId="1" applyFont="1" applyBorder="1">
      <alignment vertical="center"/>
    </xf>
    <xf numFmtId="0" fontId="6" fillId="0" borderId="56" xfId="1" applyFont="1" applyBorder="1">
      <alignment vertical="center"/>
    </xf>
    <xf numFmtId="38" fontId="6" fillId="0" borderId="24" xfId="2" applyFont="1" applyFill="1" applyBorder="1" applyAlignment="1">
      <alignment vertical="center"/>
    </xf>
    <xf numFmtId="0" fontId="20" fillId="0" borderId="0" xfId="1" applyFont="1">
      <alignment vertical="center"/>
    </xf>
    <xf numFmtId="0" fontId="6" fillId="0" borderId="14" xfId="1" applyFont="1" applyBorder="1">
      <alignment vertical="center"/>
    </xf>
    <xf numFmtId="38" fontId="6" fillId="2" borderId="0" xfId="2" applyFont="1" applyFill="1" applyBorder="1" applyAlignment="1">
      <alignment vertical="center"/>
    </xf>
    <xf numFmtId="0" fontId="6" fillId="2" borderId="0" xfId="1" applyFont="1" applyFill="1">
      <alignment vertical="center"/>
    </xf>
    <xf numFmtId="0" fontId="6" fillId="2" borderId="14" xfId="1" applyFont="1" applyFill="1" applyBorder="1">
      <alignment vertical="center"/>
    </xf>
    <xf numFmtId="38" fontId="20" fillId="2" borderId="12" xfId="2" applyFont="1" applyFill="1" applyBorder="1" applyAlignment="1">
      <alignment vertical="center"/>
    </xf>
    <xf numFmtId="38" fontId="6" fillId="2" borderId="12" xfId="2" applyFont="1" applyFill="1" applyBorder="1" applyAlignment="1">
      <alignment vertical="center"/>
    </xf>
    <xf numFmtId="0" fontId="6" fillId="2" borderId="12" xfId="1" applyFont="1" applyFill="1" applyBorder="1">
      <alignment vertical="center"/>
    </xf>
    <xf numFmtId="0" fontId="6" fillId="2" borderId="53" xfId="1" applyFont="1" applyFill="1" applyBorder="1">
      <alignment vertical="center"/>
    </xf>
    <xf numFmtId="38" fontId="20" fillId="0" borderId="12" xfId="2" applyFont="1" applyFill="1" applyBorder="1" applyAlignment="1">
      <alignment vertical="center"/>
    </xf>
    <xf numFmtId="0" fontId="22" fillId="0" borderId="12" xfId="1" applyFont="1" applyBorder="1">
      <alignment vertical="center"/>
    </xf>
    <xf numFmtId="0" fontId="22" fillId="0" borderId="53" xfId="1" applyFont="1" applyBorder="1">
      <alignment vertical="center"/>
    </xf>
    <xf numFmtId="0" fontId="22" fillId="0" borderId="0" xfId="1" applyFont="1">
      <alignment vertical="center"/>
    </xf>
    <xf numFmtId="0" fontId="22" fillId="0" borderId="14" xfId="1" applyFont="1" applyBorder="1">
      <alignment vertical="center"/>
    </xf>
    <xf numFmtId="38" fontId="20" fillId="0" borderId="26" xfId="2" applyFont="1" applyFill="1" applyBorder="1" applyAlignment="1">
      <alignment vertical="center"/>
    </xf>
    <xf numFmtId="38" fontId="22" fillId="0" borderId="0" xfId="2" applyFont="1" applyFill="1" applyBorder="1" applyAlignment="1">
      <alignment vertical="center"/>
    </xf>
    <xf numFmtId="0" fontId="6" fillId="0" borderId="0" xfId="1" applyFont="1" applyAlignment="1">
      <alignment horizontal="left" vertical="center" shrinkToFit="1"/>
    </xf>
    <xf numFmtId="0" fontId="4" fillId="0" borderId="0" xfId="1" applyFont="1">
      <alignment vertical="center"/>
    </xf>
    <xf numFmtId="176" fontId="4" fillId="0" borderId="0" xfId="1" applyNumberFormat="1" applyFont="1">
      <alignment vertical="center"/>
    </xf>
    <xf numFmtId="0" fontId="20" fillId="0" borderId="2" xfId="1" applyFont="1" applyBorder="1">
      <alignment vertical="center"/>
    </xf>
    <xf numFmtId="0" fontId="43" fillId="0" borderId="0" xfId="1" applyFont="1" applyAlignment="1">
      <alignment horizontal="left" vertical="center"/>
    </xf>
    <xf numFmtId="0" fontId="43" fillId="0" borderId="0" xfId="1" applyFont="1" applyAlignment="1">
      <alignment vertical="top"/>
    </xf>
    <xf numFmtId="0" fontId="2" fillId="0" borderId="0" xfId="1" applyAlignment="1">
      <alignment horizontal="center" vertical="center"/>
    </xf>
    <xf numFmtId="38" fontId="20" fillId="0" borderId="0" xfId="2" applyFont="1" applyFill="1">
      <alignment vertical="center"/>
    </xf>
    <xf numFmtId="176" fontId="20" fillId="0" borderId="0" xfId="2" applyNumberFormat="1" applyFont="1" applyFill="1">
      <alignment vertical="center"/>
    </xf>
    <xf numFmtId="176" fontId="34" fillId="0" borderId="0" xfId="2" applyNumberFormat="1" applyFont="1" applyFill="1" applyAlignment="1">
      <alignment vertical="center" wrapText="1"/>
    </xf>
    <xf numFmtId="176" fontId="2" fillId="0" borderId="0" xfId="1" applyNumberFormat="1" applyAlignment="1">
      <alignment horizontal="center" vertical="center"/>
    </xf>
    <xf numFmtId="0" fontId="44" fillId="0" borderId="0" xfId="1" applyFont="1" applyAlignment="1">
      <alignment horizontal="left"/>
    </xf>
    <xf numFmtId="0" fontId="2" fillId="0" borderId="0" xfId="1" applyAlignment="1">
      <alignment vertical="center" wrapText="1"/>
    </xf>
    <xf numFmtId="0" fontId="2" fillId="0" borderId="0" xfId="1" applyAlignment="1">
      <alignment horizontal="left" vertical="center" wrapText="1"/>
    </xf>
    <xf numFmtId="0" fontId="34" fillId="0" borderId="0" xfId="1" applyFont="1" applyAlignment="1">
      <alignment horizontal="left" vertical="center"/>
    </xf>
    <xf numFmtId="0" fontId="44" fillId="0" borderId="0" xfId="1" applyFont="1" applyAlignment="1">
      <alignment horizontal="right" vertical="center"/>
    </xf>
    <xf numFmtId="0" fontId="20" fillId="0" borderId="0" xfId="1" applyFont="1" applyAlignment="1">
      <alignment vertical="center" wrapText="1"/>
    </xf>
    <xf numFmtId="0" fontId="34" fillId="0" borderId="2" xfId="1" applyFont="1" applyBorder="1" applyAlignment="1">
      <alignment horizontal="right" vertical="center"/>
    </xf>
    <xf numFmtId="0" fontId="34" fillId="0" borderId="1" xfId="1" applyFont="1" applyBorder="1" applyAlignment="1">
      <alignment horizontal="center" vertical="center" wrapText="1"/>
    </xf>
    <xf numFmtId="0" fontId="34" fillId="0" borderId="1" xfId="1" applyFont="1" applyBorder="1" applyAlignment="1">
      <alignment horizontal="center" vertical="center"/>
    </xf>
    <xf numFmtId="176" fontId="34" fillId="0" borderId="1" xfId="1" applyNumberFormat="1" applyFont="1" applyBorder="1" applyAlignment="1">
      <alignment horizontal="left" vertical="center" wrapText="1"/>
    </xf>
    <xf numFmtId="176" fontId="34" fillId="0" borderId="3" xfId="1" applyNumberFormat="1" applyFont="1" applyBorder="1">
      <alignment vertical="center"/>
    </xf>
    <xf numFmtId="176" fontId="34" fillId="0" borderId="42" xfId="1" applyNumberFormat="1" applyFont="1" applyBorder="1" applyAlignment="1">
      <alignment horizontal="left" vertical="center" wrapText="1"/>
    </xf>
    <xf numFmtId="176" fontId="34" fillId="0" borderId="42" xfId="1" applyNumberFormat="1" applyFont="1" applyBorder="1" applyAlignment="1">
      <alignment horizontal="center" vertical="center" wrapText="1"/>
    </xf>
    <xf numFmtId="176" fontId="34" fillId="0" borderId="69" xfId="1" applyNumberFormat="1" applyFont="1" applyBorder="1" applyAlignment="1">
      <alignment horizontal="left" vertical="center" wrapText="1"/>
    </xf>
    <xf numFmtId="176" fontId="34" fillId="0" borderId="44" xfId="1" applyNumberFormat="1" applyFont="1" applyBorder="1" applyAlignment="1">
      <alignment horizontal="center" vertical="center"/>
    </xf>
    <xf numFmtId="176" fontId="34" fillId="0" borderId="2" xfId="1" applyNumberFormat="1" applyFont="1" applyBorder="1" applyAlignment="1">
      <alignment horizontal="center" vertical="center" wrapText="1"/>
    </xf>
    <xf numFmtId="176" fontId="34" fillId="0" borderId="44" xfId="1" applyNumberFormat="1" applyFont="1" applyBorder="1" applyAlignment="1">
      <alignment horizontal="center" vertical="center" wrapText="1"/>
    </xf>
    <xf numFmtId="176" fontId="2" fillId="0" borderId="0" xfId="1" applyNumberFormat="1" applyAlignment="1">
      <alignment vertical="center" wrapText="1"/>
    </xf>
    <xf numFmtId="176" fontId="2" fillId="0" borderId="0" xfId="1" applyNumberFormat="1" applyAlignment="1">
      <alignment horizontal="left" vertical="center" wrapText="1"/>
    </xf>
    <xf numFmtId="0" fontId="34" fillId="0" borderId="0" xfId="1" applyFont="1">
      <alignment vertical="center"/>
    </xf>
    <xf numFmtId="0" fontId="34" fillId="0" borderId="0" xfId="1" applyFont="1" applyAlignment="1">
      <alignment horizontal="right" vertical="center"/>
    </xf>
    <xf numFmtId="0" fontId="2" fillId="0" borderId="0" xfId="1" applyAlignment="1">
      <alignment horizontal="right" vertical="center"/>
    </xf>
    <xf numFmtId="0" fontId="6" fillId="0" borderId="0" xfId="1" applyFont="1" applyAlignment="1">
      <alignment horizontal="right" vertical="center"/>
    </xf>
    <xf numFmtId="176" fontId="2" fillId="0" borderId="24" xfId="2" applyNumberFormat="1" applyFont="1" applyFill="1" applyBorder="1" applyAlignment="1">
      <alignment vertical="center"/>
    </xf>
    <xf numFmtId="176" fontId="6" fillId="0" borderId="0" xfId="1" applyNumberFormat="1" applyFont="1" applyAlignment="1">
      <alignment horizontal="right" vertical="center"/>
    </xf>
    <xf numFmtId="176" fontId="2" fillId="0" borderId="3" xfId="1" applyNumberFormat="1" applyBorder="1" applyAlignment="1">
      <alignment horizontal="center" vertical="center"/>
    </xf>
    <xf numFmtId="0" fontId="45" fillId="0" borderId="0" xfId="1" applyFont="1">
      <alignment vertical="center"/>
    </xf>
    <xf numFmtId="0" fontId="44" fillId="0" borderId="0" xfId="1" applyFont="1" applyAlignment="1">
      <alignment horizontal="right"/>
    </xf>
    <xf numFmtId="0" fontId="26" fillId="0" borderId="60"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53" xfId="1" applyFont="1" applyBorder="1" applyAlignment="1">
      <alignment horizontal="center" vertical="center" wrapText="1"/>
    </xf>
    <xf numFmtId="176" fontId="44" fillId="0" borderId="61" xfId="1" applyNumberFormat="1" applyFont="1" applyBorder="1" applyAlignment="1">
      <alignment horizontal="center" vertical="center" wrapText="1"/>
    </xf>
    <xf numFmtId="176" fontId="44" fillId="0" borderId="42" xfId="1" applyNumberFormat="1" applyFont="1" applyBorder="1" applyAlignment="1">
      <alignment horizontal="center" vertical="center" wrapText="1"/>
    </xf>
    <xf numFmtId="176" fontId="44" fillId="0" borderId="1" xfId="1" applyNumberFormat="1" applyFont="1" applyBorder="1" applyAlignment="1">
      <alignment vertical="center" wrapText="1"/>
    </xf>
    <xf numFmtId="176" fontId="44" fillId="0" borderId="1" xfId="1" applyNumberFormat="1" applyFont="1" applyBorder="1" applyAlignment="1">
      <alignment horizontal="center" vertical="center" wrapText="1"/>
    </xf>
    <xf numFmtId="0" fontId="12" fillId="0" borderId="0" xfId="1" applyFont="1" applyAlignment="1">
      <alignment horizontal="left" vertical="center"/>
    </xf>
    <xf numFmtId="176" fontId="34" fillId="0" borderId="4" xfId="1" applyNumberFormat="1" applyFont="1" applyBorder="1">
      <alignment vertical="center"/>
    </xf>
    <xf numFmtId="176" fontId="12" fillId="0" borderId="4" xfId="1" applyNumberFormat="1" applyFont="1" applyBorder="1" applyAlignment="1">
      <alignment horizontal="left" vertical="center"/>
    </xf>
    <xf numFmtId="176" fontId="12" fillId="0" borderId="0" xfId="1" applyNumberFormat="1" applyFont="1" applyAlignment="1">
      <alignment horizontal="left" vertical="center"/>
    </xf>
    <xf numFmtId="0" fontId="20" fillId="0" borderId="2" xfId="1" applyFont="1" applyBorder="1" applyAlignment="1">
      <alignment horizontal="left" vertical="center"/>
    </xf>
    <xf numFmtId="0" fontId="20" fillId="0" borderId="2" xfId="1" applyFont="1" applyBorder="1" applyAlignment="1">
      <alignment horizontal="right" vertical="center"/>
    </xf>
    <xf numFmtId="0" fontId="2" fillId="0" borderId="0" xfId="1" applyAlignment="1">
      <alignment horizontal="left" vertical="center" shrinkToFit="1"/>
    </xf>
    <xf numFmtId="177" fontId="20" fillId="2" borderId="9" xfId="2" applyNumberFormat="1" applyFont="1" applyFill="1" applyBorder="1" applyAlignment="1">
      <alignment horizontal="right" vertical="center"/>
    </xf>
    <xf numFmtId="177" fontId="20" fillId="0" borderId="0" xfId="2" applyNumberFormat="1" applyFont="1" applyFill="1" applyBorder="1" applyAlignment="1">
      <alignment vertical="center"/>
    </xf>
    <xf numFmtId="177" fontId="2" fillId="0" borderId="0" xfId="1" applyNumberFormat="1">
      <alignment vertical="center"/>
    </xf>
    <xf numFmtId="177" fontId="20" fillId="2" borderId="10" xfId="2" applyNumberFormat="1" applyFont="1" applyFill="1" applyBorder="1" applyAlignment="1">
      <alignment horizontal="right" vertical="center"/>
    </xf>
    <xf numFmtId="177" fontId="2" fillId="2" borderId="0" xfId="2" applyNumberFormat="1" applyFont="1" applyFill="1" applyBorder="1" applyAlignment="1">
      <alignment vertical="center"/>
    </xf>
    <xf numFmtId="177" fontId="2" fillId="2" borderId="0" xfId="1" applyNumberFormat="1" applyFill="1">
      <alignment vertical="center"/>
    </xf>
    <xf numFmtId="177" fontId="20" fillId="0" borderId="10" xfId="2" applyNumberFormat="1" applyFont="1" applyFill="1" applyBorder="1" applyAlignment="1">
      <alignment horizontal="right" vertical="center"/>
    </xf>
    <xf numFmtId="177" fontId="12" fillId="2" borderId="0" xfId="2" applyNumberFormat="1" applyFont="1" applyFill="1" applyBorder="1" applyAlignment="1">
      <alignment vertical="center"/>
    </xf>
    <xf numFmtId="177" fontId="12" fillId="2" borderId="0" xfId="1" applyNumberFormat="1" applyFont="1" applyFill="1">
      <alignment vertical="center"/>
    </xf>
    <xf numFmtId="177" fontId="12" fillId="0" borderId="0" xfId="2" applyNumberFormat="1" applyFont="1" applyFill="1" applyBorder="1" applyAlignment="1">
      <alignment vertical="center"/>
    </xf>
    <xf numFmtId="177" fontId="20" fillId="2" borderId="13" xfId="2" applyNumberFormat="1" applyFont="1" applyFill="1" applyBorder="1" applyAlignment="1">
      <alignment horizontal="right" vertical="center"/>
    </xf>
    <xf numFmtId="177" fontId="2" fillId="2" borderId="0" xfId="2" applyNumberFormat="1" applyFont="1" applyFill="1" applyBorder="1" applyAlignment="1">
      <alignment horizontal="center" vertical="center"/>
    </xf>
    <xf numFmtId="177" fontId="15" fillId="2" borderId="0" xfId="2" applyNumberFormat="1" applyFont="1" applyFill="1" applyBorder="1" applyAlignment="1">
      <alignment vertical="center"/>
    </xf>
    <xf numFmtId="177" fontId="15" fillId="2" borderId="0" xfId="1" applyNumberFormat="1" applyFont="1" applyFill="1">
      <alignment vertical="center"/>
    </xf>
    <xf numFmtId="177" fontId="2" fillId="0" borderId="8" xfId="1" applyNumberFormat="1" applyBorder="1">
      <alignment vertical="center"/>
    </xf>
    <xf numFmtId="177" fontId="2" fillId="0" borderId="14" xfId="1" applyNumberFormat="1" applyBorder="1">
      <alignment vertical="center"/>
    </xf>
    <xf numFmtId="177" fontId="20" fillId="2" borderId="17" xfId="2" applyNumberFormat="1" applyFont="1" applyFill="1" applyBorder="1" applyAlignment="1">
      <alignment horizontal="right" vertical="center"/>
    </xf>
    <xf numFmtId="177" fontId="20" fillId="2" borderId="21" xfId="2" applyNumberFormat="1" applyFont="1" applyFill="1" applyBorder="1" applyAlignment="1">
      <alignment horizontal="right" vertical="center"/>
    </xf>
    <xf numFmtId="177" fontId="20" fillId="2" borderId="7" xfId="2" applyNumberFormat="1" applyFont="1" applyFill="1" applyBorder="1" applyAlignment="1">
      <alignment horizontal="right" vertical="center"/>
    </xf>
    <xf numFmtId="177" fontId="6" fillId="0" borderId="26" xfId="2" applyNumberFormat="1" applyFont="1" applyBorder="1" applyAlignment="1">
      <alignment horizontal="right" vertical="center" wrapText="1"/>
    </xf>
    <xf numFmtId="177" fontId="20" fillId="0" borderId="26" xfId="2" applyNumberFormat="1" applyFont="1" applyBorder="1" applyAlignment="1">
      <alignment horizontal="right" vertical="center"/>
    </xf>
    <xf numFmtId="177" fontId="20" fillId="0" borderId="24" xfId="1" applyNumberFormat="1" applyFont="1" applyBorder="1" applyAlignment="1">
      <alignment horizontal="center" vertical="center"/>
    </xf>
    <xf numFmtId="177" fontId="6" fillId="0" borderId="26" xfId="2" applyNumberFormat="1" applyFont="1" applyBorder="1" applyAlignment="1">
      <alignment horizontal="right" vertical="center"/>
    </xf>
    <xf numFmtId="177" fontId="6" fillId="0" borderId="26" xfId="2" applyNumberFormat="1" applyFont="1" applyFill="1" applyBorder="1" applyAlignment="1">
      <alignment horizontal="right" vertical="center" wrapText="1"/>
    </xf>
    <xf numFmtId="177" fontId="6" fillId="0" borderId="0" xfId="1" applyNumberFormat="1" applyFont="1" applyAlignment="1">
      <alignment horizontal="center" vertical="center"/>
    </xf>
    <xf numFmtId="177" fontId="6" fillId="0" borderId="0" xfId="1" applyNumberFormat="1" applyFont="1" applyAlignment="1">
      <alignment horizontal="center" vertical="center" wrapText="1"/>
    </xf>
    <xf numFmtId="177" fontId="20" fillId="0" borderId="0" xfId="1" applyNumberFormat="1" applyFont="1" applyAlignment="1">
      <alignment horizontal="center" vertical="center"/>
    </xf>
    <xf numFmtId="177" fontId="6" fillId="0" borderId="0" xfId="1" applyNumberFormat="1" applyFont="1">
      <alignment vertical="center"/>
    </xf>
    <xf numFmtId="177" fontId="20" fillId="0" borderId="0" xfId="1" applyNumberFormat="1" applyFont="1" applyAlignment="1">
      <alignment horizontal="right" vertical="center"/>
    </xf>
    <xf numFmtId="177" fontId="6" fillId="0" borderId="1" xfId="2" applyNumberFormat="1" applyFont="1" applyBorder="1" applyAlignment="1">
      <alignment horizontal="right" vertical="center"/>
    </xf>
    <xf numFmtId="177" fontId="20" fillId="0" borderId="1" xfId="2" applyNumberFormat="1" applyFont="1" applyBorder="1" applyAlignment="1">
      <alignment horizontal="right" vertical="center"/>
    </xf>
    <xf numFmtId="177" fontId="6" fillId="0" borderId="1" xfId="1" applyNumberFormat="1" applyFont="1" applyBorder="1">
      <alignment vertical="center"/>
    </xf>
    <xf numFmtId="177" fontId="6" fillId="0" borderId="1" xfId="2" applyNumberFormat="1" applyFont="1" applyBorder="1">
      <alignment vertical="center"/>
    </xf>
    <xf numFmtId="177" fontId="3" fillId="0" borderId="58" xfId="2" applyNumberFormat="1" applyFont="1" applyBorder="1">
      <alignment vertical="center"/>
    </xf>
    <xf numFmtId="177" fontId="3" fillId="0" borderId="57" xfId="2" applyNumberFormat="1" applyFont="1" applyBorder="1" applyAlignment="1">
      <alignment horizontal="right" vertical="center"/>
    </xf>
    <xf numFmtId="177" fontId="3" fillId="0" borderId="57" xfId="2" applyNumberFormat="1" applyFont="1" applyBorder="1">
      <alignment vertical="center"/>
    </xf>
    <xf numFmtId="177" fontId="3" fillId="0" borderId="1" xfId="2" applyNumberFormat="1" applyFont="1" applyBorder="1">
      <alignment vertical="center"/>
    </xf>
    <xf numFmtId="177" fontId="3" fillId="0" borderId="58" xfId="1" applyNumberFormat="1" applyFont="1" applyBorder="1" applyAlignment="1">
      <alignment horizontal="right" vertical="center"/>
    </xf>
    <xf numFmtId="177" fontId="6" fillId="0" borderId="4" xfId="1" applyNumberFormat="1" applyFont="1" applyBorder="1">
      <alignment vertical="center"/>
    </xf>
    <xf numFmtId="177" fontId="3" fillId="0" borderId="1" xfId="1" applyNumberFormat="1" applyFont="1" applyBorder="1">
      <alignment vertical="center"/>
    </xf>
    <xf numFmtId="177" fontId="3" fillId="0" borderId="1" xfId="2" applyNumberFormat="1" applyFont="1" applyBorder="1" applyAlignment="1">
      <alignment horizontal="right" vertical="center"/>
    </xf>
    <xf numFmtId="177" fontId="3" fillId="0" borderId="57" xfId="1" applyNumberFormat="1" applyFont="1" applyBorder="1">
      <alignment vertical="center"/>
    </xf>
    <xf numFmtId="177" fontId="3" fillId="0" borderId="0" xfId="1" applyNumberFormat="1" applyFont="1">
      <alignment vertical="center"/>
    </xf>
    <xf numFmtId="177" fontId="3" fillId="0" borderId="46" xfId="1" applyNumberFormat="1" applyFont="1" applyBorder="1">
      <alignment vertical="center"/>
    </xf>
    <xf numFmtId="177" fontId="3" fillId="0" borderId="46" xfId="1" applyNumberFormat="1" applyFont="1" applyBorder="1" applyAlignment="1">
      <alignment horizontal="left" vertical="center"/>
    </xf>
    <xf numFmtId="177" fontId="3" fillId="0" borderId="1" xfId="1" applyNumberFormat="1" applyFont="1" applyBorder="1" applyAlignment="1">
      <alignment horizontal="left" vertical="center" indent="1"/>
    </xf>
    <xf numFmtId="177" fontId="3" fillId="0" borderId="59" xfId="1" applyNumberFormat="1" applyFont="1" applyBorder="1">
      <alignment vertical="center"/>
    </xf>
    <xf numFmtId="177" fontId="3" fillId="0" borderId="59" xfId="1" applyNumberFormat="1" applyFont="1" applyBorder="1" applyAlignment="1">
      <alignment horizontal="center" vertical="center"/>
    </xf>
    <xf numFmtId="177" fontId="3" fillId="0" borderId="46" xfId="1" applyNumberFormat="1" applyFont="1" applyBorder="1" applyAlignment="1">
      <alignment horizontal="left" vertical="center" indent="1"/>
    </xf>
    <xf numFmtId="177" fontId="3" fillId="0" borderId="1" xfId="1" applyNumberFormat="1" applyFont="1" applyBorder="1" applyAlignment="1">
      <alignment horizontal="right" vertical="center"/>
    </xf>
    <xf numFmtId="177" fontId="3" fillId="0" borderId="3" xfId="1" applyNumberFormat="1" applyFont="1" applyBorder="1">
      <alignment vertical="center"/>
    </xf>
    <xf numFmtId="177" fontId="3" fillId="0" borderId="3" xfId="1" applyNumberFormat="1" applyFont="1" applyBorder="1" applyAlignment="1">
      <alignment horizontal="center" vertical="center"/>
    </xf>
    <xf numFmtId="177" fontId="44" fillId="0" borderId="1" xfId="2" applyNumberFormat="1" applyFont="1" applyFill="1" applyBorder="1" applyAlignment="1">
      <alignment vertical="center"/>
    </xf>
    <xf numFmtId="177" fontId="44" fillId="0" borderId="62" xfId="2" applyNumberFormat="1" applyFont="1" applyFill="1" applyBorder="1">
      <alignment vertical="center"/>
    </xf>
    <xf numFmtId="177" fontId="44" fillId="0" borderId="53" xfId="2" applyNumberFormat="1" applyFont="1" applyFill="1" applyBorder="1">
      <alignment vertical="center"/>
    </xf>
    <xf numFmtId="177" fontId="44" fillId="0" borderId="1" xfId="2" applyNumberFormat="1" applyFont="1" applyFill="1" applyBorder="1">
      <alignment vertical="center"/>
    </xf>
    <xf numFmtId="177" fontId="44" fillId="0" borderId="1" xfId="2" applyNumberFormat="1" applyFont="1" applyFill="1" applyBorder="1" applyAlignment="1">
      <alignment horizontal="right" vertical="center"/>
    </xf>
    <xf numFmtId="177" fontId="44" fillId="0" borderId="62" xfId="2" applyNumberFormat="1" applyFont="1" applyFill="1" applyBorder="1" applyAlignment="1">
      <alignment horizontal="right" vertical="center"/>
    </xf>
    <xf numFmtId="177" fontId="44" fillId="0" borderId="53" xfId="2" applyNumberFormat="1" applyFont="1" applyFill="1" applyBorder="1" applyAlignment="1">
      <alignment vertical="center"/>
    </xf>
    <xf numFmtId="177" fontId="44" fillId="0" borderId="53" xfId="2" applyNumberFormat="1" applyFont="1" applyFill="1" applyBorder="1" applyAlignment="1">
      <alignment horizontal="right" vertical="center"/>
    </xf>
    <xf numFmtId="177" fontId="34" fillId="0" borderId="26" xfId="1" applyNumberFormat="1" applyFont="1" applyBorder="1" applyAlignment="1">
      <alignment horizontal="center" vertical="center" wrapText="1"/>
    </xf>
    <xf numFmtId="177" fontId="34" fillId="0" borderId="26" xfId="2" applyNumberFormat="1" applyFont="1" applyFill="1" applyBorder="1">
      <alignment vertical="center"/>
    </xf>
    <xf numFmtId="177" fontId="34" fillId="0" borderId="42" xfId="2" applyNumberFormat="1" applyFont="1" applyFill="1" applyBorder="1">
      <alignment vertical="center"/>
    </xf>
    <xf numFmtId="177" fontId="34" fillId="0" borderId="26" xfId="2" applyNumberFormat="1" applyFont="1" applyFill="1" applyBorder="1" applyAlignment="1">
      <alignment vertical="center"/>
    </xf>
    <xf numFmtId="177" fontId="44" fillId="0" borderId="0" xfId="1" applyNumberFormat="1" applyFont="1" applyAlignment="1">
      <alignment horizontal="right"/>
    </xf>
    <xf numFmtId="177" fontId="26" fillId="0" borderId="1" xfId="6" applyNumberFormat="1" applyFont="1" applyBorder="1" applyAlignment="1">
      <alignment horizontal="center" vertical="center" wrapText="1"/>
    </xf>
    <xf numFmtId="177" fontId="26" fillId="0" borderId="1" xfId="6" applyNumberFormat="1" applyFont="1" applyBorder="1" applyAlignment="1">
      <alignment vertical="center"/>
    </xf>
    <xf numFmtId="177" fontId="20" fillId="0" borderId="53" xfId="1" applyNumberFormat="1" applyFont="1" applyBorder="1" applyAlignment="1">
      <alignment horizontal="center" vertical="center" wrapText="1"/>
    </xf>
    <xf numFmtId="177" fontId="20" fillId="0" borderId="1" xfId="1" applyNumberFormat="1" applyFont="1" applyBorder="1" applyAlignment="1">
      <alignment horizontal="center" vertical="center" wrapText="1"/>
    </xf>
    <xf numFmtId="177" fontId="12" fillId="0" borderId="1" xfId="2" applyNumberFormat="1" applyFont="1" applyFill="1" applyBorder="1">
      <alignment vertical="center"/>
    </xf>
    <xf numFmtId="177" fontId="12" fillId="0" borderId="53" xfId="2" applyNumberFormat="1" applyFont="1" applyFill="1" applyBorder="1" applyAlignment="1">
      <alignment horizontal="right" vertical="center"/>
    </xf>
    <xf numFmtId="177" fontId="12" fillId="0" borderId="1" xfId="2" applyNumberFormat="1" applyFont="1" applyFill="1" applyBorder="1" applyAlignment="1">
      <alignment horizontal="right" vertical="center"/>
    </xf>
    <xf numFmtId="177" fontId="12" fillId="0" borderId="3" xfId="2" applyNumberFormat="1" applyFont="1" applyFill="1" applyBorder="1">
      <alignment vertical="center"/>
    </xf>
    <xf numFmtId="177" fontId="12" fillId="0" borderId="16" xfId="2" applyNumberFormat="1" applyFont="1" applyFill="1" applyBorder="1" applyAlignment="1">
      <alignment horizontal="right" vertical="center"/>
    </xf>
    <xf numFmtId="177" fontId="12" fillId="0" borderId="3" xfId="2" applyNumberFormat="1" applyFont="1" applyFill="1" applyBorder="1" applyAlignment="1">
      <alignment horizontal="right" vertical="center"/>
    </xf>
    <xf numFmtId="177" fontId="20" fillId="0" borderId="0" xfId="2" applyNumberFormat="1" applyFont="1" applyFill="1">
      <alignment vertical="center"/>
    </xf>
    <xf numFmtId="177" fontId="34" fillId="0" borderId="0" xfId="2" applyNumberFormat="1" applyFont="1" applyFill="1" applyAlignment="1">
      <alignment vertical="center" wrapText="1"/>
    </xf>
    <xf numFmtId="177" fontId="20" fillId="0" borderId="0" xfId="1" applyNumberFormat="1" applyFont="1">
      <alignment vertical="center"/>
    </xf>
    <xf numFmtId="177" fontId="2" fillId="0" borderId="0" xfId="1" applyNumberFormat="1" applyAlignment="1">
      <alignment horizontal="center" vertical="center"/>
    </xf>
    <xf numFmtId="177" fontId="2" fillId="0" borderId="0" xfId="1" applyNumberFormat="1" applyAlignment="1">
      <alignment horizontal="right" vertical="center"/>
    </xf>
    <xf numFmtId="177" fontId="20" fillId="0" borderId="0" xfId="2" applyNumberFormat="1" applyFont="1" applyFill="1" applyAlignment="1">
      <alignment horizontal="right" vertical="center"/>
    </xf>
    <xf numFmtId="177" fontId="43" fillId="0" borderId="0" xfId="1" applyNumberFormat="1" applyFont="1" applyAlignment="1">
      <alignment horizontal="right" vertical="center"/>
    </xf>
    <xf numFmtId="177" fontId="43" fillId="0" borderId="0" xfId="1" applyNumberFormat="1" applyFont="1">
      <alignment vertical="center"/>
    </xf>
    <xf numFmtId="177" fontId="6" fillId="0" borderId="0" xfId="1" applyNumberFormat="1" applyFont="1" applyAlignment="1"/>
    <xf numFmtId="177" fontId="6" fillId="0" borderId="0" xfId="1" applyNumberFormat="1" applyFont="1" applyAlignment="1">
      <alignment horizontal="right"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right" vertical="center"/>
    </xf>
    <xf numFmtId="177" fontId="6" fillId="0" borderId="26" xfId="1" applyNumberFormat="1" applyFont="1" applyBorder="1" applyAlignment="1">
      <alignment horizontal="right" vertical="center"/>
    </xf>
    <xf numFmtId="177" fontId="6" fillId="2" borderId="1" xfId="2" applyNumberFormat="1" applyFont="1" applyFill="1" applyBorder="1" applyAlignment="1">
      <alignment horizontal="right" vertical="center"/>
    </xf>
    <xf numFmtId="177" fontId="6" fillId="2" borderId="1" xfId="1" applyNumberFormat="1" applyFont="1" applyFill="1" applyBorder="1" applyAlignment="1">
      <alignment horizontal="right" vertical="center"/>
    </xf>
    <xf numFmtId="177" fontId="6" fillId="2" borderId="26" xfId="1" applyNumberFormat="1" applyFont="1" applyFill="1" applyBorder="1" applyAlignment="1">
      <alignment horizontal="right" vertical="center"/>
    </xf>
    <xf numFmtId="177" fontId="20" fillId="0" borderId="0" xfId="2" applyNumberFormat="1" applyFont="1" applyFill="1" applyAlignment="1">
      <alignment vertical="center" wrapText="1"/>
    </xf>
    <xf numFmtId="177" fontId="20" fillId="0" borderId="0" xfId="2" applyNumberFormat="1" applyFont="1" applyFill="1" applyAlignment="1">
      <alignment horizontal="center" vertical="center" wrapText="1"/>
    </xf>
    <xf numFmtId="177" fontId="3" fillId="0" borderId="58" xfId="2" applyNumberFormat="1" applyFont="1" applyFill="1" applyBorder="1">
      <alignment vertical="center"/>
    </xf>
    <xf numFmtId="177" fontId="3" fillId="0" borderId="57" xfId="2" applyNumberFormat="1" applyFont="1" applyFill="1" applyBorder="1">
      <alignment vertical="center"/>
    </xf>
    <xf numFmtId="177" fontId="3" fillId="0" borderId="1" xfId="2" applyNumberFormat="1" applyFont="1" applyFill="1" applyBorder="1">
      <alignment vertical="center"/>
    </xf>
    <xf numFmtId="176" fontId="5" fillId="2" borderId="7" xfId="1" applyNumberFormat="1" applyFont="1" applyFill="1" applyBorder="1" applyAlignment="1">
      <alignment horizontal="center"/>
    </xf>
    <xf numFmtId="177" fontId="6" fillId="0" borderId="32" xfId="1" applyNumberFormat="1" applyFont="1" applyBorder="1" applyAlignment="1">
      <alignment horizontal="right" vertical="center"/>
    </xf>
    <xf numFmtId="177" fontId="6" fillId="0" borderId="25" xfId="1" applyNumberFormat="1" applyFont="1" applyBorder="1" applyAlignment="1">
      <alignment horizontal="right" vertical="center"/>
    </xf>
    <xf numFmtId="177" fontId="6" fillId="0" borderId="27" xfId="1" applyNumberFormat="1" applyFont="1" applyBorder="1" applyAlignment="1">
      <alignment horizontal="right" vertical="center"/>
    </xf>
    <xf numFmtId="177" fontId="6" fillId="0" borderId="54" xfId="1" applyNumberFormat="1" applyFont="1" applyBorder="1" applyAlignment="1">
      <alignment horizontal="right" vertical="center"/>
    </xf>
    <xf numFmtId="177" fontId="6" fillId="0" borderId="23" xfId="1" applyNumberFormat="1" applyFont="1" applyBorder="1" applyAlignment="1">
      <alignment horizontal="right" vertical="center"/>
    </xf>
    <xf numFmtId="177" fontId="6" fillId="0" borderId="28" xfId="1" applyNumberFormat="1" applyFont="1" applyBorder="1" applyAlignment="1">
      <alignment horizontal="right" vertical="center"/>
    </xf>
    <xf numFmtId="177" fontId="6" fillId="0" borderId="40" xfId="1" applyNumberFormat="1" applyFont="1" applyBorder="1" applyAlignment="1">
      <alignment horizontal="right" vertical="center"/>
    </xf>
    <xf numFmtId="177" fontId="6" fillId="0" borderId="13" xfId="1" applyNumberFormat="1" applyFont="1" applyBorder="1" applyAlignment="1">
      <alignment horizontal="right" vertical="center"/>
    </xf>
    <xf numFmtId="177" fontId="6" fillId="0" borderId="51" xfId="1" applyNumberFormat="1" applyFont="1" applyBorder="1" applyAlignment="1">
      <alignment horizontal="right" vertical="center"/>
    </xf>
    <xf numFmtId="177" fontId="6" fillId="0" borderId="7" xfId="1" applyNumberFormat="1" applyFont="1" applyBorder="1" applyAlignment="1">
      <alignment horizontal="right" vertical="center"/>
    </xf>
    <xf numFmtId="177" fontId="3" fillId="0" borderId="38" xfId="2" applyNumberFormat="1" applyFont="1" applyBorder="1" applyAlignment="1">
      <alignment horizontal="right" vertical="center"/>
    </xf>
    <xf numFmtId="177" fontId="3" fillId="0" borderId="39" xfId="2" applyNumberFormat="1" applyFont="1" applyBorder="1" applyAlignment="1">
      <alignment horizontal="right" vertical="center"/>
    </xf>
    <xf numFmtId="177" fontId="3" fillId="0" borderId="40" xfId="2" applyNumberFormat="1" applyFont="1" applyBorder="1" applyAlignment="1">
      <alignment horizontal="right" vertical="center"/>
    </xf>
    <xf numFmtId="177" fontId="3" fillId="0" borderId="24" xfId="2" applyNumberFormat="1" applyFont="1" applyBorder="1" applyAlignment="1">
      <alignment horizontal="right" vertical="center"/>
    </xf>
    <xf numFmtId="177" fontId="3" fillId="0" borderId="41" xfId="2" applyNumberFormat="1" applyFont="1" applyBorder="1" applyAlignment="1">
      <alignment horizontal="right" vertical="center"/>
    </xf>
    <xf numFmtId="177" fontId="3" fillId="0" borderId="10" xfId="2" applyNumberFormat="1" applyFont="1" applyBorder="1" applyAlignment="1">
      <alignment horizontal="right" vertical="center"/>
    </xf>
    <xf numFmtId="177" fontId="3" fillId="0" borderId="42" xfId="2" applyNumberFormat="1" applyFont="1" applyBorder="1" applyAlignment="1">
      <alignment horizontal="right" vertical="center"/>
    </xf>
    <xf numFmtId="177" fontId="3" fillId="0" borderId="43" xfId="2" applyNumberFormat="1" applyFont="1" applyBorder="1" applyAlignment="1">
      <alignment horizontal="right" vertical="center"/>
    </xf>
    <xf numFmtId="177" fontId="3" fillId="0" borderId="17" xfId="2" applyNumberFormat="1" applyFont="1" applyBorder="1" applyAlignment="1">
      <alignment horizontal="right" vertical="center"/>
    </xf>
    <xf numFmtId="177" fontId="3" fillId="0" borderId="26" xfId="2" applyNumberFormat="1" applyFont="1" applyBorder="1" applyAlignment="1">
      <alignment horizontal="right" vertical="center"/>
    </xf>
    <xf numFmtId="177" fontId="3" fillId="0" borderId="44" xfId="2" applyNumberFormat="1" applyFont="1" applyBorder="1" applyAlignment="1">
      <alignment horizontal="right" vertical="center"/>
    </xf>
    <xf numFmtId="177" fontId="3" fillId="0" borderId="13" xfId="2" applyNumberFormat="1" applyFont="1" applyBorder="1" applyAlignment="1">
      <alignment horizontal="right" vertical="center"/>
    </xf>
    <xf numFmtId="177" fontId="3" fillId="0" borderId="45" xfId="2" applyNumberFormat="1" applyFont="1" applyBorder="1" applyAlignment="1">
      <alignment horizontal="right" vertical="center"/>
    </xf>
    <xf numFmtId="177" fontId="3" fillId="0" borderId="46" xfId="2" applyNumberFormat="1" applyFont="1" applyBorder="1" applyAlignment="1">
      <alignment horizontal="right" vertical="center"/>
    </xf>
    <xf numFmtId="177" fontId="3" fillId="0" borderId="47" xfId="2" applyNumberFormat="1" applyFont="1" applyBorder="1" applyAlignment="1">
      <alignment horizontal="right" vertical="center"/>
    </xf>
    <xf numFmtId="177" fontId="3" fillId="0" borderId="3" xfId="2" applyNumberFormat="1" applyFont="1" applyBorder="1" applyAlignment="1">
      <alignment horizontal="right" vertical="center"/>
    </xf>
    <xf numFmtId="177" fontId="3" fillId="2" borderId="17" xfId="2" applyNumberFormat="1" applyFont="1" applyFill="1" applyBorder="1" applyAlignment="1">
      <alignment horizontal="right" vertical="center"/>
    </xf>
    <xf numFmtId="177" fontId="3" fillId="0" borderId="50" xfId="2" applyNumberFormat="1" applyFont="1" applyBorder="1" applyAlignment="1">
      <alignment horizontal="right" vertical="center"/>
    </xf>
    <xf numFmtId="177" fontId="3" fillId="0" borderId="34" xfId="2" applyNumberFormat="1" applyFont="1" applyBorder="1" applyAlignment="1">
      <alignment horizontal="right" vertical="center"/>
    </xf>
    <xf numFmtId="177" fontId="3" fillId="2" borderId="51" xfId="2" applyNumberFormat="1" applyFont="1" applyFill="1" applyBorder="1" applyAlignment="1">
      <alignment horizontal="right" vertical="center"/>
    </xf>
    <xf numFmtId="177" fontId="3" fillId="0" borderId="33" xfId="2" applyNumberFormat="1" applyFont="1" applyBorder="1" applyAlignment="1">
      <alignment horizontal="right" vertical="center"/>
    </xf>
    <xf numFmtId="177" fontId="3" fillId="0" borderId="52" xfId="2" applyNumberFormat="1" applyFont="1" applyBorder="1" applyAlignment="1">
      <alignment horizontal="right" vertical="center"/>
    </xf>
    <xf numFmtId="177" fontId="3" fillId="2" borderId="21" xfId="2" applyNumberFormat="1" applyFont="1" applyFill="1" applyBorder="1" applyAlignment="1">
      <alignment horizontal="right" vertical="center"/>
    </xf>
    <xf numFmtId="177" fontId="6" fillId="0" borderId="10" xfId="1" applyNumberFormat="1" applyFont="1" applyBorder="1" applyAlignment="1">
      <alignment horizontal="right" vertical="center"/>
    </xf>
    <xf numFmtId="177" fontId="6" fillId="0" borderId="62" xfId="2" applyNumberFormat="1" applyFont="1" applyFill="1" applyBorder="1" applyAlignment="1">
      <alignment horizontal="right" vertical="center" indent="1" shrinkToFit="1"/>
    </xf>
    <xf numFmtId="177" fontId="6" fillId="0" borderId="65" xfId="2" applyNumberFormat="1" applyFont="1" applyFill="1" applyBorder="1" applyAlignment="1">
      <alignment horizontal="right" vertical="center" shrinkToFit="1"/>
    </xf>
    <xf numFmtId="177" fontId="6" fillId="0" borderId="1" xfId="2" applyNumberFormat="1" applyFont="1" applyFill="1" applyBorder="1" applyAlignment="1">
      <alignment horizontal="right" vertical="center" shrinkToFit="1"/>
    </xf>
    <xf numFmtId="178" fontId="6" fillId="0" borderId="1" xfId="7" applyNumberFormat="1" applyFont="1" applyFill="1" applyBorder="1" applyAlignment="1">
      <alignment horizontal="right" vertical="center" shrinkToFit="1"/>
    </xf>
    <xf numFmtId="177" fontId="6" fillId="0" borderId="26" xfId="2" applyNumberFormat="1" applyFont="1" applyFill="1" applyBorder="1" applyAlignment="1">
      <alignment horizontal="right" vertical="center" indent="1"/>
    </xf>
    <xf numFmtId="0" fontId="42" fillId="0" borderId="1" xfId="1" applyFont="1" applyBorder="1" applyAlignment="1">
      <alignment horizontal="center" vertical="center" wrapText="1"/>
    </xf>
    <xf numFmtId="177" fontId="42" fillId="0" borderId="1" xfId="1" applyNumberFormat="1" applyFont="1" applyBorder="1" applyAlignment="1">
      <alignment horizontal="center" vertical="center" wrapText="1"/>
    </xf>
    <xf numFmtId="176" fontId="42" fillId="0" borderId="1" xfId="1" applyNumberFormat="1" applyFont="1" applyBorder="1">
      <alignment vertical="center"/>
    </xf>
    <xf numFmtId="177" fontId="42" fillId="0" borderId="1" xfId="2" applyNumberFormat="1" applyFont="1" applyFill="1" applyBorder="1">
      <alignment vertical="center"/>
    </xf>
    <xf numFmtId="176" fontId="42" fillId="0" borderId="1" xfId="1" applyNumberFormat="1" applyFont="1" applyBorder="1" applyAlignment="1">
      <alignment horizontal="center" vertical="center"/>
    </xf>
    <xf numFmtId="177" fontId="2" fillId="0" borderId="15" xfId="1" applyNumberFormat="1" applyBorder="1" applyAlignment="1">
      <alignment horizontal="center" vertical="center"/>
    </xf>
    <xf numFmtId="177" fontId="2" fillId="0" borderId="2" xfId="1" applyNumberFormat="1" applyBorder="1" applyAlignment="1">
      <alignment horizontal="center" vertical="center"/>
    </xf>
    <xf numFmtId="177" fontId="2" fillId="0" borderId="16" xfId="1" applyNumberFormat="1" applyBorder="1" applyAlignment="1">
      <alignment horizontal="center" vertical="center"/>
    </xf>
    <xf numFmtId="177" fontId="2" fillId="0" borderId="18" xfId="1" applyNumberFormat="1" applyBorder="1" applyAlignment="1">
      <alignment horizontal="center" vertical="center"/>
    </xf>
    <xf numFmtId="177" fontId="2" fillId="0" borderId="19" xfId="1" applyNumberFormat="1" applyBorder="1" applyAlignment="1">
      <alignment horizontal="center" vertical="center"/>
    </xf>
    <xf numFmtId="177" fontId="2" fillId="0" borderId="20" xfId="1" applyNumberFormat="1" applyBorder="1" applyAlignment="1">
      <alignment horizontal="center" vertical="center"/>
    </xf>
    <xf numFmtId="176" fontId="2" fillId="2" borderId="5" xfId="2" applyNumberFormat="1" applyFont="1" applyFill="1" applyBorder="1" applyAlignment="1">
      <alignment horizontal="center" vertical="center"/>
    </xf>
    <xf numFmtId="176" fontId="2" fillId="2" borderId="6" xfId="2" applyNumberFormat="1" applyFont="1" applyFill="1" applyBorder="1" applyAlignment="1">
      <alignment horizontal="center" vertical="center"/>
    </xf>
    <xf numFmtId="176" fontId="2" fillId="2" borderId="22" xfId="2" applyNumberFormat="1" applyFont="1" applyFill="1" applyBorder="1" applyAlignment="1">
      <alignment horizontal="center" vertical="center"/>
    </xf>
    <xf numFmtId="177" fontId="2" fillId="0" borderId="5" xfId="1" applyNumberFormat="1" applyBorder="1" applyAlignment="1">
      <alignment horizontal="center" vertical="center"/>
    </xf>
    <xf numFmtId="177" fontId="2" fillId="0" borderId="6" xfId="1" applyNumberFormat="1" applyBorder="1" applyAlignment="1">
      <alignment horizontal="center" vertical="center"/>
    </xf>
    <xf numFmtId="177" fontId="2" fillId="0" borderId="22" xfId="1" applyNumberFormat="1" applyBorder="1" applyAlignment="1">
      <alignment horizontal="center" vertical="center"/>
    </xf>
    <xf numFmtId="0" fontId="10" fillId="0" borderId="0" xfId="1" applyFont="1" applyAlignment="1">
      <alignment horizontal="right" vertical="center"/>
    </xf>
    <xf numFmtId="0" fontId="11" fillId="0" borderId="0" xfId="1" applyFont="1" applyAlignment="1">
      <alignment horizontal="center"/>
    </xf>
    <xf numFmtId="0" fontId="8" fillId="0" borderId="0" xfId="1" applyFont="1" applyAlignment="1">
      <alignment horizontal="center" vertical="center"/>
    </xf>
    <xf numFmtId="176" fontId="2" fillId="2" borderId="5" xfId="1" applyNumberFormat="1" applyFill="1" applyBorder="1" applyAlignment="1">
      <alignment horizontal="center" vertical="center"/>
    </xf>
    <xf numFmtId="176" fontId="2" fillId="2" borderId="6" xfId="1" applyNumberFormat="1" applyFill="1" applyBorder="1" applyAlignment="1">
      <alignment horizontal="center" vertical="center"/>
    </xf>
    <xf numFmtId="176" fontId="2" fillId="2" borderId="6" xfId="1" applyNumberFormat="1" applyFill="1" applyBorder="1">
      <alignment vertical="center"/>
    </xf>
    <xf numFmtId="177" fontId="2" fillId="2" borderId="11" xfId="2" applyNumberFormat="1" applyFont="1" applyFill="1" applyBorder="1" applyAlignment="1">
      <alignment horizontal="center" vertical="center"/>
    </xf>
    <xf numFmtId="177" fontId="2" fillId="2" borderId="12" xfId="2" applyNumberFormat="1" applyFont="1" applyFill="1" applyBorder="1" applyAlignment="1">
      <alignment horizontal="center" vertical="center"/>
    </xf>
    <xf numFmtId="0" fontId="17" fillId="0" borderId="0" xfId="1" applyFont="1" applyAlignment="1">
      <alignment horizontal="right" vertical="center"/>
    </xf>
    <xf numFmtId="0" fontId="18" fillId="0" borderId="0" xfId="1" applyFont="1" applyAlignment="1">
      <alignment horizontal="center" vertical="center"/>
    </xf>
    <xf numFmtId="0" fontId="2" fillId="0" borderId="0" xfId="1" applyAlignment="1">
      <alignment horizontal="center" wrapText="1"/>
    </xf>
    <xf numFmtId="0" fontId="2" fillId="0" borderId="0" xfId="1" applyAlignment="1">
      <alignment horizontal="center"/>
    </xf>
    <xf numFmtId="0" fontId="5" fillId="2" borderId="5" xfId="1" applyFont="1" applyFill="1" applyBorder="1" applyAlignment="1">
      <alignment horizontal="center" vertical="center"/>
    </xf>
    <xf numFmtId="176" fontId="5" fillId="2" borderId="6" xfId="1" applyNumberFormat="1" applyFont="1" applyFill="1" applyBorder="1" applyAlignment="1">
      <alignment horizontal="center" vertical="center"/>
    </xf>
    <xf numFmtId="0" fontId="23" fillId="0" borderId="0" xfId="1" applyFont="1" applyAlignment="1">
      <alignment horizontal="right" vertical="center"/>
    </xf>
    <xf numFmtId="0" fontId="24" fillId="0" borderId="0" xfId="1" applyFont="1" applyAlignment="1">
      <alignment horizontal="center"/>
    </xf>
    <xf numFmtId="0" fontId="25" fillId="0" borderId="0" xfId="1" applyFont="1" applyAlignment="1">
      <alignment horizontal="center"/>
    </xf>
    <xf numFmtId="176" fontId="25" fillId="2" borderId="29" xfId="1" applyNumberFormat="1" applyFont="1" applyFill="1" applyBorder="1" applyAlignment="1">
      <alignment horizontal="center" vertical="center"/>
    </xf>
    <xf numFmtId="176" fontId="25" fillId="2" borderId="28" xfId="1" applyNumberFormat="1" applyFont="1" applyFill="1" applyBorder="1" applyAlignment="1">
      <alignment horizontal="center" vertical="center"/>
    </xf>
    <xf numFmtId="176" fontId="25" fillId="2" borderId="30" xfId="1" applyNumberFormat="1" applyFont="1" applyFill="1" applyBorder="1" applyAlignment="1">
      <alignment horizontal="center" vertical="center"/>
    </xf>
    <xf numFmtId="176" fontId="25" fillId="2" borderId="18" xfId="1" applyNumberFormat="1" applyFont="1" applyFill="1" applyBorder="1" applyAlignment="1">
      <alignment horizontal="center" vertical="center"/>
    </xf>
    <xf numFmtId="176" fontId="25" fillId="2" borderId="19" xfId="1" applyNumberFormat="1" applyFont="1" applyFill="1" applyBorder="1" applyAlignment="1">
      <alignment horizontal="center" vertical="center"/>
    </xf>
    <xf numFmtId="176" fontId="25" fillId="2" borderId="20" xfId="1" applyNumberFormat="1" applyFont="1" applyFill="1" applyBorder="1" applyAlignment="1">
      <alignment horizontal="center" vertical="center"/>
    </xf>
    <xf numFmtId="176" fontId="25" fillId="2" borderId="31" xfId="1" applyNumberFormat="1" applyFont="1" applyFill="1" applyBorder="1" applyAlignment="1">
      <alignment horizontal="center" vertical="center"/>
    </xf>
    <xf numFmtId="176" fontId="25" fillId="2" borderId="33" xfId="1" applyNumberFormat="1" applyFont="1" applyFill="1" applyBorder="1" applyAlignment="1">
      <alignment horizontal="center" vertical="center"/>
    </xf>
    <xf numFmtId="176" fontId="20" fillId="0" borderId="15" xfId="1" applyNumberFormat="1" applyFont="1" applyBorder="1" applyAlignment="1">
      <alignment horizontal="left" vertical="center"/>
    </xf>
    <xf numFmtId="176" fontId="20" fillId="0" borderId="2" xfId="1" applyNumberFormat="1" applyFont="1" applyBorder="1" applyAlignment="1">
      <alignment horizontal="left" vertical="center"/>
    </xf>
    <xf numFmtId="176" fontId="20" fillId="0" borderId="16" xfId="1" applyNumberFormat="1" applyFont="1" applyBorder="1" applyAlignment="1">
      <alignment horizontal="left" vertical="center"/>
    </xf>
    <xf numFmtId="176" fontId="20" fillId="0" borderId="8" xfId="1" applyNumberFormat="1" applyFont="1" applyBorder="1" applyAlignment="1">
      <alignment horizontal="left" vertical="center"/>
    </xf>
    <xf numFmtId="176" fontId="20" fillId="0" borderId="0" xfId="1" applyNumberFormat="1" applyFont="1" applyAlignment="1">
      <alignment horizontal="left" vertical="center"/>
    </xf>
    <xf numFmtId="176" fontId="20" fillId="0" borderId="14" xfId="1" applyNumberFormat="1" applyFont="1" applyBorder="1" applyAlignment="1">
      <alignment horizontal="left" vertical="center"/>
    </xf>
    <xf numFmtId="176" fontId="20" fillId="0" borderId="5" xfId="1" applyNumberFormat="1" applyFont="1" applyBorder="1" applyAlignment="1">
      <alignment horizontal="left" vertical="center"/>
    </xf>
    <xf numFmtId="176" fontId="20" fillId="0" borderId="6" xfId="1" applyNumberFormat="1" applyFont="1" applyBorder="1" applyAlignment="1">
      <alignment horizontal="left" vertical="center"/>
    </xf>
    <xf numFmtId="176" fontId="20" fillId="0" borderId="22" xfId="1" applyNumberFormat="1" applyFont="1" applyBorder="1" applyAlignment="1">
      <alignment horizontal="left" vertical="center"/>
    </xf>
    <xf numFmtId="0" fontId="32" fillId="0" borderId="0" xfId="1" applyFont="1" applyAlignment="1">
      <alignment horizontal="right" vertical="center"/>
    </xf>
    <xf numFmtId="0" fontId="10" fillId="0" borderId="0" xfId="1" applyFont="1" applyAlignment="1">
      <alignment horizontal="center" vertical="center"/>
    </xf>
    <xf numFmtId="0" fontId="2" fillId="0" borderId="0" xfId="1" applyAlignment="1">
      <alignment horizontal="center" vertical="center"/>
    </xf>
    <xf numFmtId="176" fontId="5" fillId="2" borderId="29" xfId="1" applyNumberFormat="1" applyFont="1" applyFill="1" applyBorder="1" applyAlignment="1">
      <alignment horizontal="center" vertical="center"/>
    </xf>
    <xf numFmtId="176" fontId="2" fillId="2" borderId="28" xfId="1" applyNumberFormat="1" applyFill="1" applyBorder="1" applyAlignment="1">
      <alignment horizontal="center" vertical="center"/>
    </xf>
    <xf numFmtId="176" fontId="2" fillId="2" borderId="28" xfId="1" applyNumberFormat="1" applyFill="1" applyBorder="1">
      <alignment vertical="center"/>
    </xf>
    <xf numFmtId="176" fontId="2" fillId="2" borderId="18" xfId="1" applyNumberFormat="1" applyFill="1" applyBorder="1">
      <alignment vertical="center"/>
    </xf>
    <xf numFmtId="176" fontId="2" fillId="2" borderId="19" xfId="1" applyNumberFormat="1" applyFill="1" applyBorder="1">
      <alignment vertical="center"/>
    </xf>
    <xf numFmtId="176" fontId="5" fillId="2" borderId="9" xfId="1" applyNumberFormat="1" applyFont="1" applyFill="1" applyBorder="1" applyAlignment="1">
      <alignment horizontal="center" vertical="center"/>
    </xf>
    <xf numFmtId="176" fontId="2" fillId="2" borderId="21" xfId="1" applyNumberFormat="1" applyFill="1" applyBorder="1">
      <alignment vertical="center"/>
    </xf>
    <xf numFmtId="176" fontId="6" fillId="0" borderId="26" xfId="1" applyNumberFormat="1" applyFont="1" applyBorder="1" applyAlignment="1">
      <alignment horizontal="left" vertical="center" wrapText="1"/>
    </xf>
    <xf numFmtId="176" fontId="6" fillId="0" borderId="53" xfId="1" applyNumberFormat="1" applyFont="1" applyBorder="1" applyAlignment="1">
      <alignment horizontal="left" vertical="center" wrapText="1"/>
    </xf>
    <xf numFmtId="0" fontId="39" fillId="0" borderId="0" xfId="1" applyFont="1" applyAlignment="1">
      <alignment horizontal="left" vertical="center"/>
    </xf>
    <xf numFmtId="0" fontId="40" fillId="0" borderId="0" xfId="1" applyFont="1" applyAlignment="1">
      <alignment horizontal="left" vertical="center"/>
    </xf>
    <xf numFmtId="0" fontId="12" fillId="0" borderId="0" xfId="1" applyFont="1" applyAlignment="1">
      <alignment horizontal="left" vertical="center"/>
    </xf>
    <xf numFmtId="176" fontId="39" fillId="0" borderId="0" xfId="1" applyNumberFormat="1" applyFont="1" applyAlignment="1">
      <alignment horizontal="left" vertical="center"/>
    </xf>
    <xf numFmtId="176" fontId="2" fillId="0" borderId="0" xfId="1" applyNumberFormat="1" applyAlignment="1">
      <alignment horizontal="right" vertical="center"/>
    </xf>
    <xf numFmtId="176" fontId="6" fillId="0" borderId="26" xfId="1" applyNumberFormat="1" applyFont="1" applyBorder="1" applyAlignment="1">
      <alignment horizontal="center" vertical="center" wrapText="1"/>
    </xf>
    <xf numFmtId="176" fontId="6" fillId="0" borderId="53" xfId="1" applyNumberFormat="1" applyFont="1" applyBorder="1" applyAlignment="1">
      <alignment horizontal="center" vertical="center" wrapText="1"/>
    </xf>
    <xf numFmtId="176" fontId="6" fillId="0" borderId="26" xfId="1" applyNumberFormat="1" applyFont="1" applyBorder="1" applyAlignment="1">
      <alignment horizontal="left" vertical="center"/>
    </xf>
    <xf numFmtId="176" fontId="6" fillId="0" borderId="53" xfId="1" applyNumberFormat="1" applyFont="1" applyBorder="1" applyAlignment="1">
      <alignment horizontal="left" vertical="center"/>
    </xf>
    <xf numFmtId="176" fontId="6" fillId="2" borderId="26" xfId="1" applyNumberFormat="1" applyFont="1" applyFill="1" applyBorder="1" applyAlignment="1">
      <alignment horizontal="left" vertical="center"/>
    </xf>
    <xf numFmtId="176" fontId="6" fillId="2" borderId="53" xfId="1" applyNumberFormat="1" applyFont="1" applyFill="1" applyBorder="1" applyAlignment="1">
      <alignment horizontal="left" vertical="center"/>
    </xf>
    <xf numFmtId="176" fontId="6" fillId="2" borderId="26" xfId="1" applyNumberFormat="1" applyFont="1" applyFill="1" applyBorder="1" applyAlignment="1">
      <alignment horizontal="left" vertical="center" wrapText="1"/>
    </xf>
    <xf numFmtId="176" fontId="6" fillId="2" borderId="53" xfId="1" applyNumberFormat="1" applyFont="1" applyFill="1" applyBorder="1" applyAlignment="1">
      <alignment horizontal="left" vertical="center" wrapText="1"/>
    </xf>
    <xf numFmtId="176" fontId="20" fillId="0" borderId="26" xfId="1" applyNumberFormat="1" applyFont="1" applyBorder="1" applyAlignment="1">
      <alignment horizontal="left" vertical="center"/>
    </xf>
    <xf numFmtId="176" fontId="20" fillId="0" borderId="53" xfId="1" applyNumberFormat="1" applyFont="1" applyBorder="1" applyAlignment="1">
      <alignment horizontal="left" vertical="center"/>
    </xf>
    <xf numFmtId="176" fontId="6" fillId="0" borderId="26" xfId="1" applyNumberFormat="1" applyFont="1" applyBorder="1" applyAlignment="1">
      <alignment horizontal="center" vertical="center"/>
    </xf>
    <xf numFmtId="176" fontId="6" fillId="0" borderId="53" xfId="1" applyNumberFormat="1" applyFont="1" applyBorder="1" applyAlignment="1">
      <alignment horizontal="center" vertical="center"/>
    </xf>
    <xf numFmtId="176" fontId="6" fillId="0" borderId="55" xfId="1" applyNumberFormat="1" applyFont="1" applyBorder="1" applyAlignment="1">
      <alignment horizontal="center" vertical="center" wrapText="1"/>
    </xf>
    <xf numFmtId="176" fontId="6" fillId="0" borderId="56" xfId="1" applyNumberFormat="1" applyFont="1" applyBorder="1" applyAlignment="1">
      <alignment horizontal="center" vertical="center" wrapText="1"/>
    </xf>
    <xf numFmtId="176" fontId="6" fillId="0" borderId="42" xfId="1" applyNumberFormat="1" applyFont="1" applyBorder="1" applyAlignment="1">
      <alignment horizontal="center" vertical="center" wrapText="1"/>
    </xf>
    <xf numFmtId="176" fontId="6" fillId="0" borderId="16" xfId="1" applyNumberFormat="1" applyFont="1" applyBorder="1" applyAlignment="1">
      <alignment horizontal="center" vertical="center" wrapText="1"/>
    </xf>
    <xf numFmtId="177" fontId="6" fillId="0" borderId="57" xfId="1" applyNumberFormat="1" applyFont="1" applyBorder="1" applyAlignment="1">
      <alignment horizontal="center" vertical="center" wrapText="1"/>
    </xf>
    <xf numFmtId="177" fontId="6" fillId="0" borderId="3" xfId="1" applyNumberFormat="1" applyFont="1" applyBorder="1" applyAlignment="1">
      <alignment horizontal="center" vertical="center" wrapText="1"/>
    </xf>
    <xf numFmtId="0" fontId="26" fillId="2" borderId="57" xfId="1" applyFont="1" applyFill="1" applyBorder="1" applyAlignment="1">
      <alignment horizontal="center" vertical="center" wrapText="1"/>
    </xf>
    <xf numFmtId="0" fontId="26" fillId="2" borderId="3" xfId="1" applyFont="1" applyFill="1" applyBorder="1" applyAlignment="1">
      <alignment horizontal="center" vertical="center"/>
    </xf>
    <xf numFmtId="0" fontId="3" fillId="0" borderId="1" xfId="1" applyFont="1" applyBorder="1" applyAlignment="1">
      <alignment horizontal="center" vertical="center"/>
    </xf>
    <xf numFmtId="0" fontId="3" fillId="0" borderId="57" xfId="1" applyFont="1" applyBorder="1" applyAlignment="1">
      <alignment horizontal="center" vertical="center"/>
    </xf>
    <xf numFmtId="0" fontId="3" fillId="0" borderId="3" xfId="1" applyFont="1" applyBorder="1" applyAlignment="1">
      <alignment horizontal="center" vertical="center"/>
    </xf>
    <xf numFmtId="0" fontId="3" fillId="0" borderId="57"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53" xfId="1" applyFont="1" applyBorder="1" applyAlignment="1">
      <alignment horizontal="center" vertical="center" wrapText="1"/>
    </xf>
    <xf numFmtId="0" fontId="26" fillId="0" borderId="55" xfId="1" applyFont="1" applyBorder="1" applyAlignment="1">
      <alignment horizontal="center" vertical="center" wrapText="1"/>
    </xf>
    <xf numFmtId="176" fontId="26" fillId="0" borderId="42" xfId="1" applyNumberFormat="1" applyFont="1" applyBorder="1" applyAlignment="1">
      <alignment horizontal="center" vertical="center" wrapText="1"/>
    </xf>
    <xf numFmtId="0" fontId="26" fillId="0" borderId="57" xfId="1" applyFont="1" applyBorder="1" applyAlignment="1">
      <alignment horizontal="center" vertical="center" wrapText="1"/>
    </xf>
    <xf numFmtId="176" fontId="44" fillId="0" borderId="3" xfId="1" applyNumberFormat="1" applyFont="1" applyBorder="1" applyAlignment="1">
      <alignment horizontal="center" vertical="center" wrapText="1"/>
    </xf>
    <xf numFmtId="176" fontId="26" fillId="0" borderId="3" xfId="1" applyNumberFormat="1" applyFont="1" applyBorder="1" applyAlignment="1">
      <alignment horizontal="center" vertical="center" wrapText="1"/>
    </xf>
    <xf numFmtId="0" fontId="26" fillId="0" borderId="56" xfId="1" applyFont="1" applyBorder="1" applyAlignment="1">
      <alignment horizontal="center" vertical="center" wrapText="1"/>
    </xf>
    <xf numFmtId="176" fontId="44" fillId="0" borderId="16" xfId="1" applyNumberFormat="1" applyFont="1" applyBorder="1" applyAlignment="1">
      <alignment horizontal="center" vertical="center" wrapText="1"/>
    </xf>
    <xf numFmtId="0" fontId="6" fillId="0" borderId="24" xfId="1" applyFont="1" applyBorder="1" applyAlignment="1">
      <alignment horizontal="center" vertical="center" wrapText="1"/>
    </xf>
    <xf numFmtId="0" fontId="2" fillId="0" borderId="24" xfId="1" applyBorder="1" applyAlignment="1">
      <alignment horizontal="center" vertical="center"/>
    </xf>
    <xf numFmtId="176" fontId="6" fillId="0" borderId="63" xfId="1" applyNumberFormat="1" applyFont="1" applyBorder="1" applyAlignment="1">
      <alignment horizontal="center" vertical="center" wrapText="1"/>
    </xf>
    <xf numFmtId="176" fontId="2" fillId="0" borderId="64" xfId="1" applyNumberFormat="1" applyBorder="1" applyAlignment="1">
      <alignment horizontal="center" vertical="center"/>
    </xf>
    <xf numFmtId="176" fontId="6" fillId="0" borderId="57" xfId="1" applyNumberFormat="1" applyFont="1" applyBorder="1" applyAlignment="1">
      <alignment horizontal="center" vertical="center" wrapText="1"/>
    </xf>
    <xf numFmtId="176" fontId="2" fillId="0" borderId="3" xfId="1" applyNumberFormat="1" applyBorder="1" applyAlignment="1">
      <alignment horizontal="center" vertical="center"/>
    </xf>
    <xf numFmtId="0" fontId="6" fillId="0" borderId="55"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63" xfId="1" applyFont="1" applyBorder="1" applyAlignment="1">
      <alignment horizontal="center" vertical="center" wrapText="1"/>
    </xf>
    <xf numFmtId="0" fontId="2" fillId="0" borderId="64" xfId="1" applyBorder="1" applyAlignment="1">
      <alignment horizontal="center" vertical="center"/>
    </xf>
    <xf numFmtId="0" fontId="6" fillId="0" borderId="57" xfId="1" applyFont="1" applyBorder="1" applyAlignment="1">
      <alignment horizontal="center" vertical="center" wrapText="1"/>
    </xf>
    <xf numFmtId="0" fontId="2" fillId="0" borderId="3" xfId="1" applyBorder="1" applyAlignment="1">
      <alignment horizontal="center" vertical="center"/>
    </xf>
    <xf numFmtId="176" fontId="6" fillId="0" borderId="66" xfId="1" applyNumberFormat="1" applyFont="1" applyBorder="1" applyAlignment="1">
      <alignment horizontal="center" vertical="center"/>
    </xf>
    <xf numFmtId="176" fontId="6" fillId="0" borderId="4" xfId="1" applyNumberFormat="1" applyFont="1" applyBorder="1" applyAlignment="1">
      <alignment horizontal="center" vertical="center"/>
    </xf>
    <xf numFmtId="176" fontId="6" fillId="0" borderId="56" xfId="1" applyNumberFormat="1" applyFont="1" applyBorder="1" applyAlignment="1">
      <alignment horizontal="center" vertical="center"/>
    </xf>
    <xf numFmtId="176" fontId="6" fillId="0" borderId="67"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68" xfId="1" applyNumberFormat="1" applyFont="1" applyBorder="1" applyAlignment="1">
      <alignment horizontal="left" vertical="center" indent="1"/>
    </xf>
    <xf numFmtId="176" fontId="6" fillId="0" borderId="12" xfId="1" applyNumberFormat="1" applyFont="1" applyBorder="1" applyAlignment="1">
      <alignment horizontal="left" vertical="center" indent="1"/>
    </xf>
    <xf numFmtId="176" fontId="6" fillId="0" borderId="53" xfId="1" applyNumberFormat="1" applyFont="1" applyBorder="1" applyAlignment="1">
      <alignment horizontal="left" vertical="center" indent="1"/>
    </xf>
    <xf numFmtId="0" fontId="34" fillId="0" borderId="1" xfId="1" applyFont="1" applyBorder="1" applyAlignment="1">
      <alignment horizontal="center" vertical="center"/>
    </xf>
    <xf numFmtId="176" fontId="34" fillId="0" borderId="1" xfId="1" applyNumberFormat="1" applyFont="1" applyBorder="1" applyAlignment="1">
      <alignment horizontal="left" vertical="center" wrapText="1"/>
    </xf>
    <xf numFmtId="176" fontId="34" fillId="0" borderId="55" xfId="1" applyNumberFormat="1" applyFont="1" applyBorder="1" applyAlignment="1">
      <alignment horizontal="left" vertical="center"/>
    </xf>
    <xf numFmtId="176" fontId="34" fillId="0" borderId="56" xfId="1" applyNumberFormat="1" applyFont="1" applyBorder="1" applyAlignment="1">
      <alignment horizontal="left" vertical="center"/>
    </xf>
    <xf numFmtId="176" fontId="34" fillId="0" borderId="24" xfId="1" applyNumberFormat="1" applyFont="1" applyBorder="1" applyAlignment="1">
      <alignment horizontal="left" vertical="center"/>
    </xf>
    <xf numFmtId="176" fontId="34" fillId="0" borderId="14" xfId="1" applyNumberFormat="1" applyFont="1" applyBorder="1" applyAlignment="1">
      <alignment horizontal="left" vertical="center"/>
    </xf>
    <xf numFmtId="176" fontId="34" fillId="0" borderId="42" xfId="1" applyNumberFormat="1" applyFont="1" applyBorder="1" applyAlignment="1">
      <alignment horizontal="left" vertical="center"/>
    </xf>
    <xf numFmtId="176" fontId="34" fillId="0" borderId="16" xfId="1" applyNumberFormat="1" applyFont="1" applyBorder="1" applyAlignment="1">
      <alignment horizontal="left" vertical="center"/>
    </xf>
    <xf numFmtId="176" fontId="34" fillId="0" borderId="26" xfId="1" applyNumberFormat="1" applyFont="1" applyBorder="1" applyAlignment="1">
      <alignment horizontal="center" vertical="center"/>
    </xf>
    <xf numFmtId="176" fontId="34" fillId="0" borderId="53" xfId="1" applyNumberFormat="1" applyFont="1" applyBorder="1" applyAlignment="1">
      <alignment horizontal="center" vertical="center"/>
    </xf>
    <xf numFmtId="176" fontId="26" fillId="0" borderId="12" xfId="6" applyNumberFormat="1" applyFont="1" applyBorder="1" applyAlignment="1">
      <alignment horizontal="center" vertical="center"/>
    </xf>
    <xf numFmtId="176" fontId="26" fillId="0" borderId="53" xfId="6" applyNumberFormat="1" applyFont="1" applyBorder="1" applyAlignment="1">
      <alignment horizontal="center" vertical="center"/>
    </xf>
    <xf numFmtId="0" fontId="44" fillId="0" borderId="0" xfId="1" applyFont="1" applyAlignment="1">
      <alignment horizontal="left" vertical="center"/>
    </xf>
    <xf numFmtId="176" fontId="26" fillId="0" borderId="57" xfId="6" applyNumberFormat="1" applyFont="1" applyBorder="1" applyAlignment="1">
      <alignment horizontal="center" vertical="center"/>
    </xf>
    <xf numFmtId="176" fontId="26" fillId="0" borderId="46" xfId="6" applyNumberFormat="1" applyFont="1" applyBorder="1" applyAlignment="1">
      <alignment horizontal="center" vertical="center"/>
    </xf>
    <xf numFmtId="176" fontId="26" fillId="0" borderId="3" xfId="6" applyNumberFormat="1" applyFont="1" applyBorder="1" applyAlignment="1">
      <alignment horizontal="center" vertical="center"/>
    </xf>
    <xf numFmtId="176" fontId="26" fillId="0" borderId="26" xfId="6" applyNumberFormat="1" applyFont="1" applyBorder="1" applyAlignment="1">
      <alignment horizontal="center" vertical="center"/>
    </xf>
    <xf numFmtId="176" fontId="26" fillId="0" borderId="57" xfId="6" applyNumberFormat="1" applyFont="1" applyBorder="1" applyAlignment="1">
      <alignment horizontal="center" vertical="center" wrapText="1"/>
    </xf>
    <xf numFmtId="176" fontId="26" fillId="2" borderId="57" xfId="6" applyNumberFormat="1" applyFont="1" applyFill="1" applyBorder="1" applyAlignment="1">
      <alignment horizontal="center" vertical="center" wrapText="1"/>
    </xf>
    <xf numFmtId="176" fontId="26" fillId="2" borderId="46" xfId="6" applyNumberFormat="1" applyFont="1" applyFill="1" applyBorder="1" applyAlignment="1">
      <alignment horizontal="center" vertical="center" wrapText="1"/>
    </xf>
    <xf numFmtId="176" fontId="26" fillId="2" borderId="3" xfId="6" applyNumberFormat="1" applyFont="1" applyFill="1" applyBorder="1" applyAlignment="1">
      <alignment horizontal="center" vertical="center" wrapText="1"/>
    </xf>
    <xf numFmtId="0" fontId="2" fillId="0" borderId="2" xfId="1" applyBorder="1" applyAlignment="1">
      <alignment horizontal="left" vertical="center"/>
    </xf>
    <xf numFmtId="0" fontId="12" fillId="0" borderId="2" xfId="1" applyFont="1" applyBorder="1" applyAlignment="1">
      <alignment horizontal="left" vertical="center"/>
    </xf>
    <xf numFmtId="177" fontId="20" fillId="0" borderId="2" xfId="1" applyNumberFormat="1" applyFont="1" applyBorder="1" applyAlignment="1">
      <alignment horizontal="right" vertical="center"/>
    </xf>
    <xf numFmtId="0" fontId="2" fillId="0" borderId="1" xfId="1" applyBorder="1" applyAlignment="1">
      <alignment horizontal="center" vertical="center"/>
    </xf>
    <xf numFmtId="177" fontId="2" fillId="0" borderId="1" xfId="1" applyNumberFormat="1" applyBorder="1" applyAlignment="1">
      <alignment horizontal="center" vertical="center"/>
    </xf>
    <xf numFmtId="177" fontId="2" fillId="0" borderId="53" xfId="1" applyNumberFormat="1" applyBorder="1" applyAlignment="1">
      <alignment horizontal="center" vertical="center"/>
    </xf>
    <xf numFmtId="0" fontId="43" fillId="0" borderId="0" xfId="1" applyFont="1" applyAlignment="1">
      <alignment horizontal="left" vertical="center"/>
    </xf>
    <xf numFmtId="0" fontId="6" fillId="0" borderId="0" xfId="1" applyFont="1" applyAlignment="1">
      <alignment horizontal="left" wrapText="1"/>
    </xf>
    <xf numFmtId="0" fontId="6" fillId="0" borderId="0" xfId="1" applyFont="1" applyAlignment="1">
      <alignment horizontal="left"/>
    </xf>
    <xf numFmtId="0" fontId="6" fillId="0" borderId="1" xfId="1" applyFont="1" applyBorder="1" applyAlignment="1">
      <alignment horizontal="center" vertical="center"/>
    </xf>
    <xf numFmtId="177" fontId="6" fillId="0" borderId="55" xfId="1" applyNumberFormat="1" applyFont="1" applyBorder="1" applyAlignment="1">
      <alignment horizontal="center" vertical="center" wrapText="1"/>
    </xf>
    <xf numFmtId="177" fontId="6" fillId="0" borderId="42" xfId="1" applyNumberFormat="1" applyFont="1" applyBorder="1" applyAlignment="1">
      <alignment horizontal="center" vertical="center"/>
    </xf>
    <xf numFmtId="177" fontId="6" fillId="0" borderId="3" xfId="1" applyNumberFormat="1" applyFont="1" applyBorder="1" applyAlignment="1">
      <alignment horizontal="center" vertical="center"/>
    </xf>
    <xf numFmtId="177" fontId="6" fillId="0" borderId="1" xfId="1" applyNumberFormat="1" applyFont="1" applyBorder="1" applyAlignment="1">
      <alignment horizontal="center" vertical="center" wrapText="1"/>
    </xf>
    <xf numFmtId="177" fontId="6" fillId="0" borderId="1" xfId="1" applyNumberFormat="1" applyFont="1" applyBorder="1" applyAlignment="1">
      <alignment horizontal="center" vertical="center"/>
    </xf>
  </cellXfs>
  <cellStyles count="8">
    <cellStyle name="パーセント" xfId="7" builtinId="5"/>
    <cellStyle name="パーセント 2" xfId="5" xr:uid="{71FEE57C-47D6-4F23-8AC2-417ED32E49C0}"/>
    <cellStyle name="桁区切り 2" xfId="2" xr:uid="{3DDF3750-4503-4A66-90AA-3200B4A24BEE}"/>
    <cellStyle name="標準" xfId="0" builtinId="0"/>
    <cellStyle name="標準 2" xfId="1" xr:uid="{80CB5DB5-1E0B-422B-BEFE-604C49BE61A0}"/>
    <cellStyle name="標準_03.04.01.財務諸表雛形_様式_桜内案１_コピー03　普通会計４表2006.12.23_仕訳" xfId="3" xr:uid="{CA681CF8-9B0B-424B-A8AA-D3C215566420}"/>
    <cellStyle name="標準_附属明細表PL・NW・WS　20060423修正版" xfId="6" xr:uid="{3580D99C-F654-41D3-B306-CE2F47FDF282}"/>
    <cellStyle name="標準_別冊１　Ｐ2～Ｐ5　普通会計４表20070113_仕訳" xfId="4" xr:uid="{EC5D00F6-7BFA-4913-98A0-B58A76F3BB26}"/>
  </cellStyles>
  <dxfs count="18">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79" formatCode="#,##0,;&quot;△ &quot;#,##0,;\-"/>
    </dxf>
    <dxf>
      <numFmt numFmtId="180" formatCode="#,##0,;&quot;△ &quot;#,##0,"/>
    </dxf>
    <dxf>
      <numFmt numFmtId="179" formatCode="#,##0,;&quot;△ &quot;#,##0,;\-"/>
    </dxf>
    <dxf>
      <numFmt numFmtId="179" formatCode="#,##0,;&quot;△ &quot;#,##0,;\-"/>
    </dxf>
    <dxf>
      <numFmt numFmtId="179" formatCode="#,##0,;&quot;△ &quot;#,##0,;\-"/>
    </dxf>
    <dxf>
      <numFmt numFmtId="179" formatCode="#,##0,;&quot;△ &quot;#,##0,;\-"/>
    </dxf>
    <dxf>
      <numFmt numFmtId="179" formatCode="#,##0,;&quot;△ &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9919-ED02-48F7-9EA6-F31E521F9AC7}">
  <dimension ref="A1:Z282"/>
  <sheetViews>
    <sheetView showGridLines="0" tabSelected="1" zoomScale="90" zoomScaleNormal="90" zoomScaleSheetLayoutView="70" workbookViewId="0"/>
  </sheetViews>
  <sheetFormatPr defaultColWidth="10.33203125" defaultRowHeight="18" customHeight="1"/>
  <cols>
    <col min="1" max="1" width="0.6640625" style="1" customWidth="1"/>
    <col min="2" max="12" width="2.44140625" style="1" customWidth="1"/>
    <col min="13" max="13" width="19.6640625" style="1" customWidth="1"/>
    <col min="14" max="14" width="21.33203125" style="21" customWidth="1"/>
    <col min="15" max="16" width="2.44140625" style="1" customWidth="1"/>
    <col min="17" max="24" width="4.44140625" style="1" customWidth="1"/>
    <col min="25" max="25" width="4.6640625" style="1" customWidth="1"/>
    <col min="26" max="26" width="21.33203125" style="21" customWidth="1"/>
    <col min="27" max="27" width="0.6640625" style="1" customWidth="1"/>
    <col min="28" max="16384" width="10.33203125" style="1"/>
  </cols>
  <sheetData>
    <row r="1" spans="1:26" ht="18" customHeight="1">
      <c r="B1" s="426" t="s">
        <v>0</v>
      </c>
      <c r="C1" s="426"/>
      <c r="D1" s="426"/>
      <c r="E1" s="426"/>
      <c r="F1" s="426"/>
      <c r="G1" s="426"/>
      <c r="H1" s="426"/>
      <c r="I1" s="426"/>
      <c r="J1" s="426"/>
      <c r="K1" s="426"/>
      <c r="L1" s="426"/>
      <c r="M1" s="426"/>
      <c r="N1" s="426"/>
      <c r="O1" s="426"/>
      <c r="P1" s="426"/>
      <c r="Q1" s="426"/>
      <c r="R1" s="426"/>
      <c r="S1" s="426"/>
      <c r="T1" s="426"/>
      <c r="U1" s="426"/>
      <c r="V1" s="426"/>
      <c r="W1" s="426"/>
      <c r="X1" s="426"/>
      <c r="Y1" s="426"/>
      <c r="Z1" s="426"/>
    </row>
    <row r="2" spans="1:26" ht="23.25" customHeight="1">
      <c r="A2" s="2"/>
      <c r="B2" s="427" t="s">
        <v>1</v>
      </c>
      <c r="C2" s="427"/>
      <c r="D2" s="427"/>
      <c r="E2" s="427"/>
      <c r="F2" s="427"/>
      <c r="G2" s="427"/>
      <c r="H2" s="427"/>
      <c r="I2" s="427"/>
      <c r="J2" s="427"/>
      <c r="K2" s="427"/>
      <c r="L2" s="427"/>
      <c r="M2" s="427"/>
      <c r="N2" s="427"/>
      <c r="O2" s="427"/>
      <c r="P2" s="427"/>
      <c r="Q2" s="427"/>
      <c r="R2" s="427"/>
      <c r="S2" s="427"/>
      <c r="T2" s="427"/>
      <c r="U2" s="427"/>
      <c r="V2" s="427"/>
      <c r="W2" s="427"/>
      <c r="X2" s="427"/>
      <c r="Y2" s="427"/>
      <c r="Z2" s="427"/>
    </row>
    <row r="3" spans="1:26" ht="21" customHeight="1">
      <c r="B3" s="428" t="s">
        <v>457</v>
      </c>
      <c r="C3" s="428"/>
      <c r="D3" s="428"/>
      <c r="E3" s="428"/>
      <c r="F3" s="428"/>
      <c r="G3" s="428"/>
      <c r="H3" s="428"/>
      <c r="I3" s="428"/>
      <c r="J3" s="428"/>
      <c r="K3" s="428"/>
      <c r="L3" s="428"/>
      <c r="M3" s="428"/>
      <c r="N3" s="428"/>
      <c r="O3" s="428"/>
      <c r="P3" s="428"/>
      <c r="Q3" s="428"/>
      <c r="R3" s="428"/>
      <c r="S3" s="428"/>
      <c r="T3" s="428"/>
      <c r="U3" s="428"/>
      <c r="V3" s="428"/>
      <c r="W3" s="428"/>
      <c r="X3" s="428"/>
      <c r="Y3" s="428"/>
      <c r="Z3" s="428"/>
    </row>
    <row r="4" spans="1:26" s="3" customFormat="1" ht="16.5" customHeight="1" thickBot="1">
      <c r="B4" s="4"/>
      <c r="N4" s="5"/>
      <c r="Z4" s="97" t="s">
        <v>463</v>
      </c>
    </row>
    <row r="5" spans="1:26" s="6" customFormat="1" ht="14.25" customHeight="1" thickBot="1">
      <c r="B5" s="429" t="s">
        <v>2</v>
      </c>
      <c r="C5" s="430"/>
      <c r="D5" s="430"/>
      <c r="E5" s="430"/>
      <c r="F5" s="430"/>
      <c r="G5" s="430"/>
      <c r="H5" s="430"/>
      <c r="I5" s="431"/>
      <c r="J5" s="431"/>
      <c r="K5" s="431"/>
      <c r="L5" s="431"/>
      <c r="M5" s="431"/>
      <c r="N5" s="7" t="s">
        <v>3</v>
      </c>
      <c r="O5" s="430" t="s">
        <v>2</v>
      </c>
      <c r="P5" s="430"/>
      <c r="Q5" s="430"/>
      <c r="R5" s="430"/>
      <c r="S5" s="430"/>
      <c r="T5" s="430"/>
      <c r="U5" s="430"/>
      <c r="V5" s="430"/>
      <c r="W5" s="430"/>
      <c r="X5" s="430"/>
      <c r="Y5" s="430"/>
      <c r="Z5" s="7" t="s">
        <v>3</v>
      </c>
    </row>
    <row r="6" spans="1:26" ht="14.7" customHeight="1">
      <c r="B6" s="8" t="s">
        <v>4</v>
      </c>
      <c r="C6" s="9"/>
      <c r="D6" s="10"/>
      <c r="E6" s="11"/>
      <c r="F6" s="11"/>
      <c r="G6" s="11"/>
      <c r="H6" s="11"/>
      <c r="I6" s="9"/>
      <c r="J6" s="9"/>
      <c r="K6" s="9"/>
      <c r="L6" s="9"/>
      <c r="M6" s="9"/>
      <c r="N6" s="273"/>
      <c r="O6" s="274" t="s">
        <v>5</v>
      </c>
      <c r="P6" s="274"/>
      <c r="Q6" s="274"/>
      <c r="R6" s="274"/>
      <c r="S6" s="274"/>
      <c r="T6" s="274"/>
      <c r="U6" s="275"/>
      <c r="V6" s="275"/>
      <c r="W6" s="275"/>
      <c r="X6" s="275"/>
      <c r="Y6" s="275"/>
      <c r="Z6" s="276"/>
    </row>
    <row r="7" spans="1:26" ht="14.7" customHeight="1">
      <c r="B7" s="13"/>
      <c r="C7" s="10" t="s">
        <v>6</v>
      </c>
      <c r="D7" s="10"/>
      <c r="E7" s="10"/>
      <c r="F7" s="10"/>
      <c r="G7" s="10"/>
      <c r="H7" s="10"/>
      <c r="I7" s="9"/>
      <c r="J7" s="9"/>
      <c r="K7" s="9"/>
      <c r="L7" s="9"/>
      <c r="M7" s="9"/>
      <c r="N7" s="276">
        <v>85573703513</v>
      </c>
      <c r="O7" s="274"/>
      <c r="P7" s="277" t="s">
        <v>7</v>
      </c>
      <c r="Q7" s="277"/>
      <c r="R7" s="277"/>
      <c r="S7" s="277"/>
      <c r="T7" s="277"/>
      <c r="U7" s="278"/>
      <c r="V7" s="278"/>
      <c r="W7" s="278"/>
      <c r="X7" s="278"/>
      <c r="Y7" s="278"/>
      <c r="Z7" s="276">
        <v>17463630344</v>
      </c>
    </row>
    <row r="8" spans="1:26" ht="14.7" customHeight="1">
      <c r="B8" s="13"/>
      <c r="C8" s="10"/>
      <c r="D8" s="10" t="s">
        <v>8</v>
      </c>
      <c r="E8" s="10"/>
      <c r="F8" s="10"/>
      <c r="G8" s="10"/>
      <c r="H8" s="10"/>
      <c r="I8" s="9"/>
      <c r="J8" s="9"/>
      <c r="K8" s="9"/>
      <c r="L8" s="9"/>
      <c r="M8" s="9"/>
      <c r="N8" s="279">
        <v>77207866285</v>
      </c>
      <c r="O8" s="274"/>
      <c r="P8" s="277"/>
      <c r="Q8" s="277" t="s">
        <v>9</v>
      </c>
      <c r="R8" s="277"/>
      <c r="S8" s="277"/>
      <c r="T8" s="277"/>
      <c r="U8" s="278"/>
      <c r="V8" s="278"/>
      <c r="W8" s="278"/>
      <c r="X8" s="278"/>
      <c r="Y8" s="278"/>
      <c r="Z8" s="279">
        <v>14596203740</v>
      </c>
    </row>
    <row r="9" spans="1:26" ht="14.7" customHeight="1">
      <c r="B9" s="13"/>
      <c r="C9" s="10"/>
      <c r="D9" s="10"/>
      <c r="E9" s="10" t="s">
        <v>10</v>
      </c>
      <c r="F9" s="10"/>
      <c r="G9" s="10"/>
      <c r="H9" s="10"/>
      <c r="I9" s="9"/>
      <c r="J9" s="9"/>
      <c r="K9" s="9"/>
      <c r="L9" s="9"/>
      <c r="M9" s="9"/>
      <c r="N9" s="276">
        <v>31792411297</v>
      </c>
      <c r="O9" s="274"/>
      <c r="P9" s="277"/>
      <c r="Q9" s="280" t="s">
        <v>11</v>
      </c>
      <c r="R9" s="277"/>
      <c r="S9" s="277"/>
      <c r="T9" s="277"/>
      <c r="U9" s="278"/>
      <c r="V9" s="278"/>
      <c r="W9" s="278"/>
      <c r="X9" s="278"/>
      <c r="Y9" s="278"/>
      <c r="Z9" s="279" t="s">
        <v>436</v>
      </c>
    </row>
    <row r="10" spans="1:26" ht="14.7" customHeight="1">
      <c r="B10" s="13"/>
      <c r="C10" s="10"/>
      <c r="D10" s="10"/>
      <c r="E10" s="10"/>
      <c r="F10" s="10" t="s">
        <v>12</v>
      </c>
      <c r="G10" s="10"/>
      <c r="H10" s="10"/>
      <c r="I10" s="9"/>
      <c r="J10" s="9"/>
      <c r="K10" s="9"/>
      <c r="L10" s="9"/>
      <c r="M10" s="9"/>
      <c r="N10" s="276">
        <v>14992592615</v>
      </c>
      <c r="O10" s="274"/>
      <c r="P10" s="277"/>
      <c r="Q10" s="277" t="s">
        <v>13</v>
      </c>
      <c r="R10" s="277"/>
      <c r="S10" s="277"/>
      <c r="T10" s="277"/>
      <c r="U10" s="278"/>
      <c r="V10" s="278"/>
      <c r="W10" s="278"/>
      <c r="X10" s="278"/>
      <c r="Y10" s="278"/>
      <c r="Z10" s="279">
        <v>2665089000</v>
      </c>
    </row>
    <row r="11" spans="1:26" ht="14.7" customHeight="1">
      <c r="B11" s="13"/>
      <c r="C11" s="10"/>
      <c r="D11" s="10"/>
      <c r="E11" s="10"/>
      <c r="F11" s="10" t="s">
        <v>14</v>
      </c>
      <c r="G11" s="10"/>
      <c r="H11" s="10"/>
      <c r="I11" s="9"/>
      <c r="J11" s="9"/>
      <c r="K11" s="9"/>
      <c r="L11" s="9"/>
      <c r="M11" s="9"/>
      <c r="N11" s="276">
        <v>1428811599</v>
      </c>
      <c r="O11" s="274"/>
      <c r="P11" s="277"/>
      <c r="Q11" s="277" t="s">
        <v>15</v>
      </c>
      <c r="R11" s="277"/>
      <c r="S11" s="277"/>
      <c r="T11" s="277"/>
      <c r="U11" s="278"/>
      <c r="V11" s="278"/>
      <c r="W11" s="278"/>
      <c r="X11" s="278"/>
      <c r="Y11" s="278"/>
      <c r="Z11" s="279">
        <v>157649</v>
      </c>
    </row>
    <row r="12" spans="1:26" ht="14.7" customHeight="1">
      <c r="B12" s="13"/>
      <c r="C12" s="10"/>
      <c r="D12" s="10"/>
      <c r="E12" s="10"/>
      <c r="F12" s="10" t="s">
        <v>16</v>
      </c>
      <c r="G12" s="10"/>
      <c r="H12" s="10"/>
      <c r="I12" s="9"/>
      <c r="J12" s="9"/>
      <c r="K12" s="9"/>
      <c r="L12" s="9"/>
      <c r="M12" s="9"/>
      <c r="N12" s="276">
        <v>40929927188</v>
      </c>
      <c r="O12" s="274"/>
      <c r="P12" s="274"/>
      <c r="Q12" s="277" t="s">
        <v>17</v>
      </c>
      <c r="R12" s="277"/>
      <c r="S12" s="277"/>
      <c r="T12" s="277"/>
      <c r="U12" s="278"/>
      <c r="V12" s="278"/>
      <c r="W12" s="278"/>
      <c r="X12" s="278"/>
      <c r="Y12" s="278"/>
      <c r="Z12" s="279">
        <v>202179955</v>
      </c>
    </row>
    <row r="13" spans="1:26" ht="14.7" customHeight="1">
      <c r="B13" s="13"/>
      <c r="C13" s="10"/>
      <c r="D13" s="10"/>
      <c r="E13" s="10"/>
      <c r="F13" s="10" t="s">
        <v>18</v>
      </c>
      <c r="G13" s="10"/>
      <c r="H13" s="10"/>
      <c r="I13" s="9"/>
      <c r="J13" s="9"/>
      <c r="K13" s="9"/>
      <c r="L13" s="9"/>
      <c r="M13" s="9"/>
      <c r="N13" s="276">
        <v>-26668650361</v>
      </c>
      <c r="O13" s="274"/>
      <c r="P13" s="277" t="s">
        <v>19</v>
      </c>
      <c r="Q13" s="277"/>
      <c r="R13" s="277"/>
      <c r="S13" s="277"/>
      <c r="T13" s="277"/>
      <c r="U13" s="278"/>
      <c r="V13" s="278"/>
      <c r="W13" s="278"/>
      <c r="X13" s="278"/>
      <c r="Y13" s="278"/>
      <c r="Z13" s="279">
        <v>2668288960</v>
      </c>
    </row>
    <row r="14" spans="1:26" ht="14.7" customHeight="1">
      <c r="B14" s="13"/>
      <c r="C14" s="10"/>
      <c r="D14" s="10"/>
      <c r="E14" s="10"/>
      <c r="F14" s="10" t="s">
        <v>20</v>
      </c>
      <c r="G14" s="10"/>
      <c r="H14" s="10"/>
      <c r="I14" s="9"/>
      <c r="J14" s="9"/>
      <c r="K14" s="9"/>
      <c r="L14" s="9"/>
      <c r="M14" s="9"/>
      <c r="N14" s="276">
        <v>2799374978</v>
      </c>
      <c r="O14" s="274"/>
      <c r="P14" s="274"/>
      <c r="Q14" s="280" t="s">
        <v>21</v>
      </c>
      <c r="R14" s="277"/>
      <c r="S14" s="277"/>
      <c r="T14" s="277"/>
      <c r="U14" s="278"/>
      <c r="V14" s="278"/>
      <c r="W14" s="278"/>
      <c r="X14" s="278"/>
      <c r="Y14" s="278"/>
      <c r="Z14" s="279">
        <v>2318638500</v>
      </c>
    </row>
    <row r="15" spans="1:26" ht="14.7" customHeight="1">
      <c r="B15" s="13"/>
      <c r="C15" s="10"/>
      <c r="D15" s="10"/>
      <c r="E15" s="10"/>
      <c r="F15" s="10" t="s">
        <v>22</v>
      </c>
      <c r="G15" s="10"/>
      <c r="H15" s="10"/>
      <c r="I15" s="9"/>
      <c r="J15" s="9"/>
      <c r="K15" s="9"/>
      <c r="L15" s="9"/>
      <c r="M15" s="9"/>
      <c r="N15" s="276">
        <v>-1718211222</v>
      </c>
      <c r="O15" s="274"/>
      <c r="P15" s="274"/>
      <c r="Q15" s="280" t="s">
        <v>23</v>
      </c>
      <c r="R15" s="280"/>
      <c r="S15" s="280"/>
      <c r="T15" s="280"/>
      <c r="U15" s="281"/>
      <c r="V15" s="281"/>
      <c r="W15" s="281"/>
      <c r="X15" s="281"/>
      <c r="Y15" s="281"/>
      <c r="Z15" s="279">
        <v>3400</v>
      </c>
    </row>
    <row r="16" spans="1:26" ht="14.7" customHeight="1">
      <c r="B16" s="13"/>
      <c r="C16" s="10"/>
      <c r="D16" s="10"/>
      <c r="E16" s="10"/>
      <c r="F16" s="10" t="s">
        <v>24</v>
      </c>
      <c r="G16" s="15"/>
      <c r="H16" s="15"/>
      <c r="I16" s="16"/>
      <c r="J16" s="16"/>
      <c r="K16" s="16"/>
      <c r="L16" s="16"/>
      <c r="M16" s="16"/>
      <c r="N16" s="276" t="s">
        <v>436</v>
      </c>
      <c r="O16" s="274"/>
      <c r="P16" s="274"/>
      <c r="Q16" s="280" t="s">
        <v>25</v>
      </c>
      <c r="R16" s="280"/>
      <c r="S16" s="280"/>
      <c r="T16" s="280"/>
      <c r="U16" s="281"/>
      <c r="V16" s="281"/>
      <c r="W16" s="281"/>
      <c r="X16" s="281"/>
      <c r="Y16" s="281"/>
      <c r="Z16" s="279" t="s">
        <v>436</v>
      </c>
    </row>
    <row r="17" spans="2:26" ht="14.7" customHeight="1">
      <c r="B17" s="13"/>
      <c r="C17" s="10"/>
      <c r="D17" s="10"/>
      <c r="E17" s="10"/>
      <c r="F17" s="10" t="s">
        <v>26</v>
      </c>
      <c r="G17" s="15"/>
      <c r="H17" s="15"/>
      <c r="I17" s="16"/>
      <c r="J17" s="16"/>
      <c r="K17" s="16"/>
      <c r="L17" s="16"/>
      <c r="M17" s="16"/>
      <c r="N17" s="276" t="s">
        <v>436</v>
      </c>
      <c r="O17" s="275"/>
      <c r="P17" s="274"/>
      <c r="Q17" s="280" t="s">
        <v>27</v>
      </c>
      <c r="R17" s="280"/>
      <c r="S17" s="280"/>
      <c r="T17" s="280"/>
      <c r="U17" s="281"/>
      <c r="V17" s="281"/>
      <c r="W17" s="281"/>
      <c r="X17" s="281"/>
      <c r="Y17" s="281"/>
      <c r="Z17" s="279" t="s">
        <v>436</v>
      </c>
    </row>
    <row r="18" spans="2:26" ht="14.7" customHeight="1">
      <c r="B18" s="13"/>
      <c r="C18" s="10"/>
      <c r="D18" s="10"/>
      <c r="E18" s="10"/>
      <c r="F18" s="10" t="s">
        <v>28</v>
      </c>
      <c r="G18" s="15"/>
      <c r="H18" s="15"/>
      <c r="I18" s="16"/>
      <c r="J18" s="16"/>
      <c r="K18" s="16"/>
      <c r="L18" s="16"/>
      <c r="M18" s="16"/>
      <c r="N18" s="276" t="s">
        <v>436</v>
      </c>
      <c r="O18" s="275"/>
      <c r="P18" s="274"/>
      <c r="Q18" s="280" t="s">
        <v>29</v>
      </c>
      <c r="R18" s="280"/>
      <c r="S18" s="280"/>
      <c r="T18" s="280"/>
      <c r="U18" s="281"/>
      <c r="V18" s="281"/>
      <c r="W18" s="281"/>
      <c r="X18" s="281"/>
      <c r="Y18" s="281"/>
      <c r="Z18" s="279" t="s">
        <v>436</v>
      </c>
    </row>
    <row r="19" spans="2:26" ht="14.7" customHeight="1">
      <c r="B19" s="13"/>
      <c r="C19" s="10"/>
      <c r="D19" s="10"/>
      <c r="E19" s="10"/>
      <c r="F19" s="10" t="s">
        <v>30</v>
      </c>
      <c r="G19" s="15"/>
      <c r="H19" s="15"/>
      <c r="I19" s="16"/>
      <c r="J19" s="16"/>
      <c r="K19" s="16"/>
      <c r="L19" s="16"/>
      <c r="M19" s="16"/>
      <c r="N19" s="276" t="s">
        <v>436</v>
      </c>
      <c r="O19" s="274"/>
      <c r="P19" s="274"/>
      <c r="Q19" s="277" t="s">
        <v>31</v>
      </c>
      <c r="R19" s="277"/>
      <c r="S19" s="277"/>
      <c r="T19" s="277"/>
      <c r="U19" s="278"/>
      <c r="V19" s="278"/>
      <c r="W19" s="278"/>
      <c r="X19" s="278"/>
      <c r="Y19" s="278"/>
      <c r="Z19" s="279">
        <v>225972753</v>
      </c>
    </row>
    <row r="20" spans="2:26" ht="14.7" customHeight="1">
      <c r="B20" s="13"/>
      <c r="C20" s="10"/>
      <c r="D20" s="10"/>
      <c r="E20" s="10"/>
      <c r="F20" s="10" t="s">
        <v>32</v>
      </c>
      <c r="G20" s="15"/>
      <c r="H20" s="15"/>
      <c r="I20" s="16"/>
      <c r="J20" s="16"/>
      <c r="K20" s="16"/>
      <c r="L20" s="16"/>
      <c r="M20" s="16"/>
      <c r="N20" s="276" t="s">
        <v>436</v>
      </c>
      <c r="O20" s="274"/>
      <c r="P20" s="274"/>
      <c r="Q20" s="282" t="s">
        <v>33</v>
      </c>
      <c r="R20" s="274"/>
      <c r="S20" s="274"/>
      <c r="T20" s="274"/>
      <c r="U20" s="275"/>
      <c r="V20" s="275"/>
      <c r="W20" s="275"/>
      <c r="X20" s="275"/>
      <c r="Y20" s="275"/>
      <c r="Z20" s="279">
        <v>42234759</v>
      </c>
    </row>
    <row r="21" spans="2:26" ht="14.7" customHeight="1">
      <c r="B21" s="13"/>
      <c r="C21" s="10"/>
      <c r="D21" s="10"/>
      <c r="E21" s="10"/>
      <c r="F21" s="10" t="s">
        <v>34</v>
      </c>
      <c r="G21" s="15"/>
      <c r="H21" s="15"/>
      <c r="I21" s="16"/>
      <c r="J21" s="16"/>
      <c r="K21" s="16"/>
      <c r="L21" s="16"/>
      <c r="M21" s="16"/>
      <c r="N21" s="276" t="s">
        <v>436</v>
      </c>
      <c r="O21" s="274"/>
      <c r="P21" s="274"/>
      <c r="Q21" s="274" t="s">
        <v>17</v>
      </c>
      <c r="R21" s="274"/>
      <c r="S21" s="274"/>
      <c r="T21" s="274"/>
      <c r="U21" s="275"/>
      <c r="V21" s="275"/>
      <c r="W21" s="275"/>
      <c r="X21" s="275"/>
      <c r="Y21" s="275"/>
      <c r="Z21" s="276">
        <v>81439548</v>
      </c>
    </row>
    <row r="22" spans="2:26" ht="14.7" customHeight="1">
      <c r="B22" s="13"/>
      <c r="C22" s="10"/>
      <c r="D22" s="10"/>
      <c r="E22" s="10"/>
      <c r="F22" s="10" t="s">
        <v>35</v>
      </c>
      <c r="G22" s="10"/>
      <c r="H22" s="10"/>
      <c r="I22" s="9"/>
      <c r="J22" s="9"/>
      <c r="K22" s="9"/>
      <c r="L22" s="9"/>
      <c r="M22" s="9"/>
      <c r="N22" s="276" t="s">
        <v>436</v>
      </c>
      <c r="O22" s="432" t="s">
        <v>36</v>
      </c>
      <c r="P22" s="433"/>
      <c r="Q22" s="433"/>
      <c r="R22" s="433"/>
      <c r="S22" s="433"/>
      <c r="T22" s="433"/>
      <c r="U22" s="433"/>
      <c r="V22" s="433"/>
      <c r="W22" s="433"/>
      <c r="X22" s="433"/>
      <c r="Y22" s="433"/>
      <c r="Z22" s="283">
        <v>20131919304</v>
      </c>
    </row>
    <row r="23" spans="2:26" ht="14.7" customHeight="1">
      <c r="B23" s="13"/>
      <c r="C23" s="10"/>
      <c r="D23" s="10"/>
      <c r="E23" s="10"/>
      <c r="F23" s="10" t="s">
        <v>37</v>
      </c>
      <c r="G23" s="10"/>
      <c r="H23" s="10"/>
      <c r="I23" s="9"/>
      <c r="J23" s="9"/>
      <c r="K23" s="9"/>
      <c r="L23" s="9"/>
      <c r="M23" s="9"/>
      <c r="N23" s="276" t="s">
        <v>436</v>
      </c>
      <c r="O23" s="274" t="s">
        <v>38</v>
      </c>
      <c r="P23" s="284"/>
      <c r="Q23" s="284"/>
      <c r="R23" s="284"/>
      <c r="S23" s="284"/>
      <c r="T23" s="284"/>
      <c r="U23" s="284"/>
      <c r="V23" s="284"/>
      <c r="W23" s="284"/>
      <c r="X23" s="284"/>
      <c r="Y23" s="284"/>
      <c r="Z23" s="276"/>
    </row>
    <row r="24" spans="2:26" ht="14.7" customHeight="1">
      <c r="B24" s="13"/>
      <c r="C24" s="10"/>
      <c r="D24" s="10"/>
      <c r="E24" s="10"/>
      <c r="F24" s="10" t="s">
        <v>39</v>
      </c>
      <c r="G24" s="10"/>
      <c r="H24" s="10"/>
      <c r="I24" s="9"/>
      <c r="J24" s="9"/>
      <c r="K24" s="9"/>
      <c r="L24" s="9"/>
      <c r="M24" s="9"/>
      <c r="N24" s="276">
        <v>28566500</v>
      </c>
      <c r="O24" s="274"/>
      <c r="P24" s="280" t="s">
        <v>40</v>
      </c>
      <c r="Q24" s="285"/>
      <c r="R24" s="285"/>
      <c r="S24" s="285"/>
      <c r="T24" s="285"/>
      <c r="U24" s="286"/>
      <c r="V24" s="286"/>
      <c r="W24" s="286"/>
      <c r="X24" s="286"/>
      <c r="Y24" s="286"/>
      <c r="Z24" s="276">
        <v>90254606227</v>
      </c>
    </row>
    <row r="25" spans="2:26" ht="14.7" customHeight="1">
      <c r="B25" s="13"/>
      <c r="C25" s="10"/>
      <c r="D25" s="10"/>
      <c r="E25" s="10" t="s">
        <v>41</v>
      </c>
      <c r="F25" s="10"/>
      <c r="G25" s="10"/>
      <c r="H25" s="10"/>
      <c r="I25" s="9"/>
      <c r="J25" s="9"/>
      <c r="K25" s="9"/>
      <c r="L25" s="9"/>
      <c r="M25" s="9"/>
      <c r="N25" s="276">
        <v>44252054656</v>
      </c>
      <c r="O25" s="274"/>
      <c r="P25" s="275" t="s">
        <v>42</v>
      </c>
      <c r="Q25" s="285"/>
      <c r="R25" s="285"/>
      <c r="S25" s="285"/>
      <c r="T25" s="285"/>
      <c r="U25" s="286"/>
      <c r="V25" s="286"/>
      <c r="W25" s="286"/>
      <c r="X25" s="286"/>
      <c r="Y25" s="286"/>
      <c r="Z25" s="276">
        <v>-19195271653</v>
      </c>
    </row>
    <row r="26" spans="2:26" ht="14.7" customHeight="1">
      <c r="B26" s="13"/>
      <c r="C26" s="10"/>
      <c r="D26" s="10"/>
      <c r="E26" s="10"/>
      <c r="F26" s="10" t="s">
        <v>43</v>
      </c>
      <c r="G26" s="10"/>
      <c r="H26" s="10"/>
      <c r="I26" s="9"/>
      <c r="J26" s="9"/>
      <c r="K26" s="9"/>
      <c r="L26" s="9"/>
      <c r="M26" s="9"/>
      <c r="N26" s="276">
        <v>3569999864</v>
      </c>
      <c r="O26" s="287"/>
      <c r="P26" s="275"/>
      <c r="Q26" s="275"/>
      <c r="R26" s="275"/>
      <c r="S26" s="275"/>
      <c r="T26" s="275"/>
      <c r="U26" s="275"/>
      <c r="V26" s="275"/>
      <c r="W26" s="275"/>
      <c r="X26" s="275"/>
      <c r="Y26" s="288"/>
      <c r="Z26" s="276"/>
    </row>
    <row r="27" spans="2:26" ht="14.7" customHeight="1">
      <c r="B27" s="13"/>
      <c r="C27" s="10"/>
      <c r="D27" s="10"/>
      <c r="E27" s="10"/>
      <c r="F27" s="10" t="s">
        <v>16</v>
      </c>
      <c r="G27" s="10"/>
      <c r="H27" s="10"/>
      <c r="I27" s="9"/>
      <c r="J27" s="9"/>
      <c r="K27" s="9"/>
      <c r="L27" s="9"/>
      <c r="M27" s="9"/>
      <c r="N27" s="276">
        <v>137504342</v>
      </c>
      <c r="O27" s="275"/>
      <c r="P27" s="275"/>
      <c r="Q27" s="275"/>
      <c r="R27" s="275"/>
      <c r="S27" s="275"/>
      <c r="T27" s="275"/>
      <c r="U27" s="275"/>
      <c r="V27" s="275"/>
      <c r="W27" s="275"/>
      <c r="X27" s="275"/>
      <c r="Y27" s="275"/>
      <c r="Z27" s="276"/>
    </row>
    <row r="28" spans="2:26" ht="14.7" customHeight="1">
      <c r="B28" s="13"/>
      <c r="C28" s="10"/>
      <c r="D28" s="10"/>
      <c r="E28" s="10"/>
      <c r="F28" s="10" t="s">
        <v>18</v>
      </c>
      <c r="G28" s="10"/>
      <c r="H28" s="10"/>
      <c r="I28" s="9"/>
      <c r="J28" s="9"/>
      <c r="K28" s="9"/>
      <c r="L28" s="9"/>
      <c r="M28" s="9"/>
      <c r="N28" s="276">
        <v>-104377100</v>
      </c>
      <c r="O28" s="275"/>
      <c r="P28" s="275"/>
      <c r="Q28" s="275"/>
      <c r="R28" s="275"/>
      <c r="S28" s="275"/>
      <c r="T28" s="275"/>
      <c r="U28" s="275"/>
      <c r="V28" s="275"/>
      <c r="W28" s="275"/>
      <c r="X28" s="275"/>
      <c r="Y28" s="275"/>
      <c r="Z28" s="276"/>
    </row>
    <row r="29" spans="2:26" ht="14.7" customHeight="1">
      <c r="B29" s="13"/>
      <c r="C29" s="10"/>
      <c r="D29" s="10"/>
      <c r="E29" s="10"/>
      <c r="F29" s="10" t="s">
        <v>44</v>
      </c>
      <c r="G29" s="10"/>
      <c r="H29" s="10"/>
      <c r="I29" s="9"/>
      <c r="J29" s="9"/>
      <c r="K29" s="9"/>
      <c r="L29" s="9"/>
      <c r="M29" s="9"/>
      <c r="N29" s="276">
        <v>91012754216</v>
      </c>
      <c r="O29" s="275"/>
      <c r="P29" s="275"/>
      <c r="Q29" s="275"/>
      <c r="R29" s="275"/>
      <c r="S29" s="275"/>
      <c r="T29" s="275"/>
      <c r="U29" s="275"/>
      <c r="V29" s="275"/>
      <c r="W29" s="275"/>
      <c r="X29" s="275"/>
      <c r="Y29" s="275"/>
      <c r="Z29" s="276"/>
    </row>
    <row r="30" spans="2:26" ht="14.7" customHeight="1">
      <c r="B30" s="13"/>
      <c r="C30" s="10"/>
      <c r="D30" s="10"/>
      <c r="E30" s="10"/>
      <c r="F30" s="10" t="s">
        <v>22</v>
      </c>
      <c r="G30" s="10"/>
      <c r="H30" s="10"/>
      <c r="I30" s="9"/>
      <c r="J30" s="9"/>
      <c r="K30" s="9"/>
      <c r="L30" s="9"/>
      <c r="M30" s="9"/>
      <c r="N30" s="276">
        <v>-50629591666</v>
      </c>
      <c r="O30" s="275"/>
      <c r="P30" s="275"/>
      <c r="Q30" s="275"/>
      <c r="R30" s="275"/>
      <c r="S30" s="275"/>
      <c r="T30" s="275"/>
      <c r="U30" s="275"/>
      <c r="V30" s="275"/>
      <c r="W30" s="275"/>
      <c r="X30" s="275"/>
      <c r="Y30" s="275"/>
      <c r="Z30" s="276"/>
    </row>
    <row r="31" spans="2:26" ht="14.7" customHeight="1">
      <c r="B31" s="13"/>
      <c r="C31" s="10"/>
      <c r="D31" s="10"/>
      <c r="E31" s="10"/>
      <c r="F31" s="10" t="s">
        <v>45</v>
      </c>
      <c r="G31" s="10"/>
      <c r="H31" s="10"/>
      <c r="I31" s="9"/>
      <c r="J31" s="9"/>
      <c r="K31" s="9"/>
      <c r="L31" s="9"/>
      <c r="M31" s="9"/>
      <c r="N31" s="276" t="s">
        <v>436</v>
      </c>
      <c r="O31" s="275"/>
      <c r="P31" s="275"/>
      <c r="Q31" s="275"/>
      <c r="R31" s="275"/>
      <c r="S31" s="275"/>
      <c r="T31" s="275"/>
      <c r="U31" s="275"/>
      <c r="V31" s="275"/>
      <c r="W31" s="275"/>
      <c r="X31" s="275"/>
      <c r="Y31" s="275"/>
      <c r="Z31" s="276"/>
    </row>
    <row r="32" spans="2:26" ht="14.7" customHeight="1">
      <c r="B32" s="13"/>
      <c r="C32" s="10"/>
      <c r="D32" s="10"/>
      <c r="E32" s="10"/>
      <c r="F32" s="10" t="s">
        <v>37</v>
      </c>
      <c r="G32" s="10"/>
      <c r="H32" s="10"/>
      <c r="I32" s="9"/>
      <c r="J32" s="9"/>
      <c r="K32" s="9"/>
      <c r="L32" s="9"/>
      <c r="M32" s="9"/>
      <c r="N32" s="276" t="s">
        <v>436</v>
      </c>
      <c r="O32" s="275"/>
      <c r="P32" s="275"/>
      <c r="Q32" s="275"/>
      <c r="R32" s="275"/>
      <c r="S32" s="275"/>
      <c r="T32" s="275"/>
      <c r="U32" s="275"/>
      <c r="V32" s="275"/>
      <c r="W32" s="275"/>
      <c r="X32" s="275"/>
      <c r="Y32" s="275"/>
      <c r="Z32" s="276"/>
    </row>
    <row r="33" spans="2:26" ht="14.7" customHeight="1">
      <c r="B33" s="13"/>
      <c r="C33" s="10"/>
      <c r="D33" s="10"/>
      <c r="E33" s="10"/>
      <c r="F33" s="10" t="s">
        <v>39</v>
      </c>
      <c r="G33" s="10"/>
      <c r="H33" s="10"/>
      <c r="I33" s="9"/>
      <c r="J33" s="9"/>
      <c r="K33" s="9"/>
      <c r="L33" s="9"/>
      <c r="M33" s="9"/>
      <c r="N33" s="276">
        <v>265765000</v>
      </c>
      <c r="O33" s="275"/>
      <c r="P33" s="275"/>
      <c r="Q33" s="275"/>
      <c r="R33" s="275"/>
      <c r="S33" s="275"/>
      <c r="T33" s="275"/>
      <c r="U33" s="275"/>
      <c r="V33" s="275"/>
      <c r="W33" s="275"/>
      <c r="X33" s="275"/>
      <c r="Y33" s="275"/>
      <c r="Z33" s="276"/>
    </row>
    <row r="34" spans="2:26" ht="14.7" customHeight="1">
      <c r="B34" s="13"/>
      <c r="C34" s="10"/>
      <c r="D34" s="10"/>
      <c r="E34" s="10" t="s">
        <v>46</v>
      </c>
      <c r="F34" s="19"/>
      <c r="G34" s="19"/>
      <c r="H34" s="19"/>
      <c r="I34" s="20"/>
      <c r="J34" s="20"/>
      <c r="K34" s="20"/>
      <c r="L34" s="20"/>
      <c r="M34" s="20"/>
      <c r="N34" s="276">
        <v>8676001666</v>
      </c>
      <c r="O34" s="275"/>
      <c r="P34" s="275"/>
      <c r="Q34" s="275"/>
      <c r="R34" s="275"/>
      <c r="S34" s="275"/>
      <c r="T34" s="275"/>
      <c r="U34" s="275"/>
      <c r="V34" s="275"/>
      <c r="W34" s="275"/>
      <c r="X34" s="275"/>
      <c r="Y34" s="275"/>
      <c r="Z34" s="276"/>
    </row>
    <row r="35" spans="2:26" ht="14.7" customHeight="1">
      <c r="B35" s="13"/>
      <c r="C35" s="10"/>
      <c r="D35" s="10"/>
      <c r="E35" s="10" t="s">
        <v>47</v>
      </c>
      <c r="F35" s="19"/>
      <c r="G35" s="19"/>
      <c r="H35" s="19"/>
      <c r="I35" s="20"/>
      <c r="J35" s="20"/>
      <c r="K35" s="20"/>
      <c r="L35" s="20"/>
      <c r="M35" s="20"/>
      <c r="N35" s="276">
        <v>-7512601334</v>
      </c>
      <c r="O35" s="275"/>
      <c r="P35" s="275"/>
      <c r="Q35" s="275"/>
      <c r="R35" s="275"/>
      <c r="S35" s="275"/>
      <c r="T35" s="275"/>
      <c r="U35" s="275"/>
      <c r="V35" s="275"/>
      <c r="W35" s="275"/>
      <c r="X35" s="275"/>
      <c r="Y35" s="275"/>
      <c r="Z35" s="276"/>
    </row>
    <row r="36" spans="2:26" ht="14.7" customHeight="1">
      <c r="B36" s="13"/>
      <c r="C36" s="10"/>
      <c r="D36" s="10" t="s">
        <v>48</v>
      </c>
      <c r="E36" s="10"/>
      <c r="F36" s="19"/>
      <c r="G36" s="19"/>
      <c r="H36" s="19"/>
      <c r="I36" s="20"/>
      <c r="J36" s="20"/>
      <c r="K36" s="20"/>
      <c r="L36" s="20"/>
      <c r="M36" s="20"/>
      <c r="N36" s="276">
        <v>5397540</v>
      </c>
      <c r="O36" s="275"/>
      <c r="P36" s="275"/>
      <c r="Q36" s="275"/>
      <c r="R36" s="275"/>
      <c r="S36" s="275"/>
      <c r="T36" s="275"/>
      <c r="U36" s="275"/>
      <c r="V36" s="275"/>
      <c r="W36" s="275"/>
      <c r="X36" s="275"/>
      <c r="Y36" s="275"/>
      <c r="Z36" s="276"/>
    </row>
    <row r="37" spans="2:26" ht="14.7" customHeight="1">
      <c r="B37" s="13"/>
      <c r="C37" s="10"/>
      <c r="D37" s="10"/>
      <c r="E37" s="10" t="s">
        <v>49</v>
      </c>
      <c r="F37" s="10"/>
      <c r="G37" s="10"/>
      <c r="H37" s="10"/>
      <c r="I37" s="9"/>
      <c r="J37" s="9"/>
      <c r="K37" s="9"/>
      <c r="L37" s="9"/>
      <c r="M37" s="9"/>
      <c r="N37" s="276">
        <v>5397540</v>
      </c>
      <c r="O37" s="275"/>
      <c r="P37" s="275"/>
      <c r="Q37" s="275"/>
      <c r="R37" s="275"/>
      <c r="S37" s="275"/>
      <c r="T37" s="275"/>
      <c r="U37" s="275"/>
      <c r="V37" s="275"/>
      <c r="W37" s="275"/>
      <c r="X37" s="275"/>
      <c r="Y37" s="275"/>
      <c r="Z37" s="276"/>
    </row>
    <row r="38" spans="2:26" ht="14.7" customHeight="1">
      <c r="B38" s="13"/>
      <c r="C38" s="10"/>
      <c r="D38" s="10"/>
      <c r="E38" s="10" t="s">
        <v>35</v>
      </c>
      <c r="F38" s="10"/>
      <c r="G38" s="10"/>
      <c r="H38" s="10"/>
      <c r="I38" s="9"/>
      <c r="J38" s="9"/>
      <c r="K38" s="9"/>
      <c r="L38" s="9"/>
      <c r="M38" s="9"/>
      <c r="N38" s="276" t="s">
        <v>436</v>
      </c>
      <c r="O38" s="275"/>
      <c r="P38" s="275"/>
      <c r="Q38" s="275"/>
      <c r="R38" s="275"/>
      <c r="S38" s="275"/>
      <c r="T38" s="275"/>
      <c r="U38" s="275"/>
      <c r="V38" s="275"/>
      <c r="W38" s="275"/>
      <c r="X38" s="275"/>
      <c r="Y38" s="275"/>
      <c r="Z38" s="276"/>
    </row>
    <row r="39" spans="2:26" ht="14.7" customHeight="1">
      <c r="B39" s="13"/>
      <c r="C39" s="10"/>
      <c r="D39" s="10" t="s">
        <v>50</v>
      </c>
      <c r="E39" s="10"/>
      <c r="F39" s="10"/>
      <c r="G39" s="10"/>
      <c r="H39" s="10"/>
      <c r="I39" s="10"/>
      <c r="J39" s="9"/>
      <c r="K39" s="9"/>
      <c r="L39" s="9"/>
      <c r="M39" s="9"/>
      <c r="N39" s="276">
        <v>8360439688</v>
      </c>
      <c r="O39" s="275"/>
      <c r="P39" s="275"/>
      <c r="Q39" s="275"/>
      <c r="R39" s="275"/>
      <c r="S39" s="275"/>
      <c r="T39" s="275"/>
      <c r="U39" s="275"/>
      <c r="V39" s="275"/>
      <c r="W39" s="275"/>
      <c r="X39" s="275"/>
      <c r="Y39" s="275"/>
      <c r="Z39" s="276"/>
    </row>
    <row r="40" spans="2:26" ht="14.7" customHeight="1">
      <c r="B40" s="13"/>
      <c r="C40" s="10"/>
      <c r="D40" s="10"/>
      <c r="E40" s="10" t="s">
        <v>51</v>
      </c>
      <c r="F40" s="10"/>
      <c r="G40" s="10"/>
      <c r="H40" s="10"/>
      <c r="I40" s="10"/>
      <c r="J40" s="9"/>
      <c r="K40" s="9"/>
      <c r="L40" s="9"/>
      <c r="M40" s="9"/>
      <c r="N40" s="276">
        <v>1827206164</v>
      </c>
      <c r="O40" s="275"/>
      <c r="P40" s="275"/>
      <c r="Q40" s="275"/>
      <c r="R40" s="275"/>
      <c r="S40" s="275"/>
      <c r="T40" s="275"/>
      <c r="U40" s="275"/>
      <c r="V40" s="275"/>
      <c r="W40" s="275"/>
      <c r="X40" s="275"/>
      <c r="Y40" s="275"/>
      <c r="Z40" s="276"/>
    </row>
    <row r="41" spans="2:26" ht="14.7" customHeight="1">
      <c r="B41" s="13"/>
      <c r="C41" s="10"/>
      <c r="D41" s="10"/>
      <c r="E41" s="10"/>
      <c r="F41" s="14" t="s">
        <v>52</v>
      </c>
      <c r="G41" s="10"/>
      <c r="H41" s="10"/>
      <c r="I41" s="10"/>
      <c r="J41" s="9"/>
      <c r="K41" s="9"/>
      <c r="L41" s="9"/>
      <c r="M41" s="9"/>
      <c r="N41" s="276" t="s">
        <v>436</v>
      </c>
      <c r="O41" s="275"/>
      <c r="P41" s="275"/>
      <c r="Q41" s="275"/>
      <c r="R41" s="275"/>
      <c r="S41" s="275"/>
      <c r="T41" s="275"/>
      <c r="U41" s="275"/>
      <c r="V41" s="275"/>
      <c r="W41" s="275"/>
      <c r="X41" s="275"/>
      <c r="Y41" s="275"/>
      <c r="Z41" s="276"/>
    </row>
    <row r="42" spans="2:26" ht="14.7" customHeight="1">
      <c r="B42" s="13"/>
      <c r="C42" s="10"/>
      <c r="D42" s="10"/>
      <c r="E42" s="10"/>
      <c r="F42" s="14" t="s">
        <v>53</v>
      </c>
      <c r="G42" s="10"/>
      <c r="H42" s="10"/>
      <c r="I42" s="10"/>
      <c r="J42" s="9"/>
      <c r="K42" s="9"/>
      <c r="L42" s="9"/>
      <c r="M42" s="9"/>
      <c r="N42" s="276">
        <v>392034201</v>
      </c>
      <c r="O42" s="275"/>
      <c r="P42" s="275"/>
      <c r="Q42" s="275"/>
      <c r="R42" s="275"/>
      <c r="S42" s="275"/>
      <c r="T42" s="275"/>
      <c r="U42" s="275"/>
      <c r="V42" s="275"/>
      <c r="W42" s="275"/>
      <c r="X42" s="275"/>
      <c r="Y42" s="275"/>
      <c r="Z42" s="276"/>
    </row>
    <row r="43" spans="2:26" ht="14.7" customHeight="1">
      <c r="B43" s="13"/>
      <c r="C43" s="10"/>
      <c r="D43" s="10"/>
      <c r="E43" s="10"/>
      <c r="F43" s="14" t="s">
        <v>17</v>
      </c>
      <c r="G43" s="10"/>
      <c r="H43" s="10"/>
      <c r="I43" s="10"/>
      <c r="J43" s="9"/>
      <c r="K43" s="9"/>
      <c r="L43" s="9"/>
      <c r="M43" s="9"/>
      <c r="N43" s="276">
        <v>1435171963</v>
      </c>
      <c r="O43" s="275"/>
      <c r="P43" s="275"/>
      <c r="Q43" s="275"/>
      <c r="R43" s="275"/>
      <c r="S43" s="275"/>
      <c r="T43" s="275"/>
      <c r="U43" s="275"/>
      <c r="V43" s="275"/>
      <c r="W43" s="275"/>
      <c r="X43" s="275"/>
      <c r="Y43" s="275"/>
      <c r="Z43" s="276"/>
    </row>
    <row r="44" spans="2:26" ht="14.7" customHeight="1">
      <c r="B44" s="13"/>
      <c r="C44" s="10"/>
      <c r="D44" s="10"/>
      <c r="E44" s="10" t="s">
        <v>54</v>
      </c>
      <c r="F44" s="10"/>
      <c r="G44" s="10"/>
      <c r="H44" s="10"/>
      <c r="I44" s="9"/>
      <c r="J44" s="9"/>
      <c r="K44" s="9"/>
      <c r="L44" s="9"/>
      <c r="M44" s="9"/>
      <c r="N44" s="279">
        <v>-88519000</v>
      </c>
      <c r="O44" s="275"/>
      <c r="P44" s="275"/>
      <c r="Q44" s="275"/>
      <c r="R44" s="275"/>
      <c r="S44" s="275"/>
      <c r="T44" s="275"/>
      <c r="U44" s="275"/>
      <c r="V44" s="275"/>
      <c r="W44" s="275"/>
      <c r="X44" s="275"/>
      <c r="Y44" s="275"/>
      <c r="Z44" s="276"/>
    </row>
    <row r="45" spans="2:26" ht="14.7" customHeight="1">
      <c r="B45" s="13"/>
      <c r="C45" s="10"/>
      <c r="D45" s="10"/>
      <c r="E45" s="10" t="s">
        <v>55</v>
      </c>
      <c r="F45" s="10"/>
      <c r="G45" s="10"/>
      <c r="H45" s="10"/>
      <c r="I45" s="9"/>
      <c r="J45" s="9"/>
      <c r="K45" s="9"/>
      <c r="L45" s="9"/>
      <c r="M45" s="9"/>
      <c r="N45" s="279">
        <v>125194309</v>
      </c>
      <c r="O45" s="275"/>
      <c r="P45" s="275"/>
      <c r="Q45" s="275"/>
      <c r="R45" s="275"/>
      <c r="S45" s="275"/>
      <c r="T45" s="275"/>
      <c r="U45" s="275"/>
      <c r="V45" s="275"/>
      <c r="W45" s="275"/>
      <c r="X45" s="275"/>
      <c r="Y45" s="275"/>
      <c r="Z45" s="276"/>
    </row>
    <row r="46" spans="2:26" ht="14.7" customHeight="1">
      <c r="B46" s="13"/>
      <c r="C46" s="10"/>
      <c r="D46" s="10"/>
      <c r="E46" s="10" t="s">
        <v>56</v>
      </c>
      <c r="F46" s="10"/>
      <c r="G46" s="10"/>
      <c r="H46" s="10"/>
      <c r="I46" s="9"/>
      <c r="J46" s="9"/>
      <c r="K46" s="9"/>
      <c r="L46" s="9"/>
      <c r="M46" s="9"/>
      <c r="N46" s="279">
        <v>26900000</v>
      </c>
      <c r="O46" s="275"/>
      <c r="P46" s="275"/>
      <c r="Q46" s="275"/>
      <c r="R46" s="275"/>
      <c r="S46" s="275"/>
      <c r="T46" s="275"/>
      <c r="U46" s="275"/>
      <c r="V46" s="275"/>
      <c r="W46" s="275"/>
      <c r="X46" s="275"/>
      <c r="Y46" s="275"/>
      <c r="Z46" s="276"/>
    </row>
    <row r="47" spans="2:26" ht="14.7" customHeight="1">
      <c r="B47" s="13"/>
      <c r="C47" s="10"/>
      <c r="D47" s="10"/>
      <c r="E47" s="10" t="s">
        <v>57</v>
      </c>
      <c r="F47" s="10"/>
      <c r="G47" s="10"/>
      <c r="H47" s="10"/>
      <c r="I47" s="9"/>
      <c r="J47" s="9"/>
      <c r="K47" s="9"/>
      <c r="L47" s="9"/>
      <c r="M47" s="9"/>
      <c r="N47" s="279">
        <v>6476205877</v>
      </c>
      <c r="O47" s="275"/>
      <c r="P47" s="275"/>
      <c r="Q47" s="275"/>
      <c r="R47" s="275"/>
      <c r="S47" s="275"/>
      <c r="T47" s="275"/>
      <c r="U47" s="275"/>
      <c r="V47" s="275"/>
      <c r="W47" s="275"/>
      <c r="X47" s="275"/>
      <c r="Y47" s="275"/>
      <c r="Z47" s="276"/>
    </row>
    <row r="48" spans="2:26" ht="14.7" customHeight="1">
      <c r="B48" s="13"/>
      <c r="C48" s="10"/>
      <c r="D48" s="10"/>
      <c r="E48" s="10"/>
      <c r="F48" s="14" t="s">
        <v>58</v>
      </c>
      <c r="G48" s="10"/>
      <c r="H48" s="10"/>
      <c r="I48" s="9"/>
      <c r="J48" s="9"/>
      <c r="K48" s="9"/>
      <c r="L48" s="9"/>
      <c r="M48" s="9"/>
      <c r="N48" s="279" t="s">
        <v>436</v>
      </c>
      <c r="O48" s="275"/>
      <c r="P48" s="275"/>
      <c r="Q48" s="275"/>
      <c r="R48" s="275"/>
      <c r="S48" s="275"/>
      <c r="T48" s="275"/>
      <c r="U48" s="275"/>
      <c r="V48" s="275"/>
      <c r="W48" s="275"/>
      <c r="X48" s="275"/>
      <c r="Y48" s="275"/>
      <c r="Z48" s="276"/>
    </row>
    <row r="49" spans="2:26" ht="14.7" customHeight="1">
      <c r="B49" s="13"/>
      <c r="C49" s="9"/>
      <c r="D49" s="10"/>
      <c r="E49" s="10"/>
      <c r="F49" s="10" t="s">
        <v>45</v>
      </c>
      <c r="G49" s="10"/>
      <c r="H49" s="10"/>
      <c r="I49" s="9"/>
      <c r="J49" s="9"/>
      <c r="K49" s="9"/>
      <c r="L49" s="9"/>
      <c r="M49" s="9"/>
      <c r="N49" s="279">
        <v>6476205877</v>
      </c>
      <c r="O49" s="275"/>
      <c r="P49" s="275"/>
      <c r="Q49" s="275"/>
      <c r="R49" s="275"/>
      <c r="S49" s="275"/>
      <c r="T49" s="275"/>
      <c r="U49" s="275"/>
      <c r="V49" s="275"/>
      <c r="W49" s="275"/>
      <c r="X49" s="275"/>
      <c r="Y49" s="275"/>
      <c r="Z49" s="276"/>
    </row>
    <row r="50" spans="2:26" ht="14.7" customHeight="1">
      <c r="B50" s="13"/>
      <c r="C50" s="9"/>
      <c r="D50" s="10"/>
      <c r="E50" s="10" t="s">
        <v>17</v>
      </c>
      <c r="F50" s="10"/>
      <c r="G50" s="10"/>
      <c r="H50" s="10"/>
      <c r="I50" s="9"/>
      <c r="J50" s="9"/>
      <c r="K50" s="9"/>
      <c r="L50" s="9"/>
      <c r="M50" s="9"/>
      <c r="N50" s="279" t="s">
        <v>436</v>
      </c>
      <c r="O50" s="275"/>
      <c r="P50" s="275"/>
      <c r="Q50" s="275"/>
      <c r="R50" s="275"/>
      <c r="S50" s="275"/>
      <c r="T50" s="275"/>
      <c r="U50" s="275"/>
      <c r="V50" s="275"/>
      <c r="W50" s="275"/>
      <c r="X50" s="275"/>
      <c r="Y50" s="275"/>
      <c r="Z50" s="276"/>
    </row>
    <row r="51" spans="2:26" ht="14.7" customHeight="1">
      <c r="B51" s="13"/>
      <c r="C51" s="9"/>
      <c r="D51" s="10"/>
      <c r="E51" s="14" t="s">
        <v>59</v>
      </c>
      <c r="F51" s="10"/>
      <c r="G51" s="10"/>
      <c r="H51" s="10"/>
      <c r="I51" s="9"/>
      <c r="J51" s="9"/>
      <c r="K51" s="9"/>
      <c r="L51" s="9"/>
      <c r="M51" s="9"/>
      <c r="N51" s="279">
        <v>-6547662</v>
      </c>
      <c r="O51" s="275"/>
      <c r="P51" s="275"/>
      <c r="Q51" s="275"/>
      <c r="R51" s="275"/>
      <c r="S51" s="275"/>
      <c r="T51" s="275"/>
      <c r="U51" s="275"/>
      <c r="V51" s="275"/>
      <c r="W51" s="275"/>
      <c r="X51" s="275"/>
      <c r="Y51" s="275"/>
      <c r="Z51" s="276"/>
    </row>
    <row r="52" spans="2:26" ht="14.7" customHeight="1">
      <c r="B52" s="13"/>
      <c r="C52" s="9" t="s">
        <v>60</v>
      </c>
      <c r="D52" s="10"/>
      <c r="E52" s="11"/>
      <c r="F52" s="11"/>
      <c r="G52" s="11"/>
      <c r="H52" s="9"/>
      <c r="I52" s="9"/>
      <c r="J52" s="9"/>
      <c r="K52" s="9"/>
      <c r="L52" s="9"/>
      <c r="M52" s="9"/>
      <c r="N52" s="279">
        <v>5617550365</v>
      </c>
      <c r="O52" s="275"/>
      <c r="P52" s="275"/>
      <c r="Q52" s="275"/>
      <c r="R52" s="275"/>
      <c r="S52" s="275"/>
      <c r="T52" s="275"/>
      <c r="U52" s="275"/>
      <c r="V52" s="275"/>
      <c r="W52" s="275"/>
      <c r="X52" s="275"/>
      <c r="Y52" s="275"/>
      <c r="Z52" s="276"/>
    </row>
    <row r="53" spans="2:26" ht="14.7" customHeight="1">
      <c r="B53" s="13"/>
      <c r="C53" s="9"/>
      <c r="D53" s="10" t="s">
        <v>61</v>
      </c>
      <c r="E53" s="11"/>
      <c r="F53" s="11"/>
      <c r="G53" s="11"/>
      <c r="H53" s="9"/>
      <c r="I53" s="9"/>
      <c r="J53" s="9"/>
      <c r="K53" s="9"/>
      <c r="L53" s="9"/>
      <c r="M53" s="9"/>
      <c r="N53" s="279">
        <v>918841998</v>
      </c>
      <c r="O53" s="275"/>
      <c r="P53" s="275"/>
      <c r="Q53" s="275"/>
      <c r="R53" s="275"/>
      <c r="S53" s="275"/>
      <c r="T53" s="275"/>
      <c r="U53" s="275"/>
      <c r="V53" s="275"/>
      <c r="W53" s="275"/>
      <c r="X53" s="275"/>
      <c r="Y53" s="275"/>
      <c r="Z53" s="276"/>
    </row>
    <row r="54" spans="2:26" ht="14.7" customHeight="1">
      <c r="B54" s="13"/>
      <c r="C54" s="9"/>
      <c r="D54" s="14" t="s">
        <v>62</v>
      </c>
      <c r="E54" s="10"/>
      <c r="F54" s="19"/>
      <c r="G54" s="17"/>
      <c r="H54" s="17"/>
      <c r="I54" s="18"/>
      <c r="J54" s="9"/>
      <c r="K54" s="9"/>
      <c r="L54" s="9"/>
      <c r="M54" s="9"/>
      <c r="N54" s="279">
        <v>18788280</v>
      </c>
      <c r="O54" s="275"/>
      <c r="P54" s="275"/>
      <c r="Q54" s="275"/>
      <c r="R54" s="275"/>
      <c r="S54" s="275"/>
      <c r="T54" s="275"/>
      <c r="U54" s="275"/>
      <c r="V54" s="275"/>
      <c r="W54" s="275"/>
      <c r="X54" s="275"/>
      <c r="Y54" s="275"/>
      <c r="Z54" s="276"/>
    </row>
    <row r="55" spans="2:26" ht="14.7" customHeight="1">
      <c r="B55" s="13"/>
      <c r="C55" s="9"/>
      <c r="D55" s="10" t="s">
        <v>63</v>
      </c>
      <c r="E55" s="10"/>
      <c r="F55" s="10"/>
      <c r="G55" s="10"/>
      <c r="H55" s="10"/>
      <c r="I55" s="9"/>
      <c r="J55" s="9"/>
      <c r="K55" s="9"/>
      <c r="L55" s="9"/>
      <c r="M55" s="9"/>
      <c r="N55" s="279">
        <v>100000</v>
      </c>
      <c r="O55" s="275"/>
      <c r="P55" s="275"/>
      <c r="Q55" s="275"/>
      <c r="R55" s="275"/>
      <c r="S55" s="275"/>
      <c r="T55" s="275"/>
      <c r="U55" s="275"/>
      <c r="V55" s="275"/>
      <c r="W55" s="275"/>
      <c r="X55" s="275"/>
      <c r="Y55" s="275"/>
      <c r="Z55" s="276"/>
    </row>
    <row r="56" spans="2:26" ht="14.7" customHeight="1">
      <c r="B56" s="13"/>
      <c r="C56" s="10"/>
      <c r="D56" s="10" t="s">
        <v>57</v>
      </c>
      <c r="E56" s="10"/>
      <c r="F56" s="19"/>
      <c r="G56" s="17"/>
      <c r="H56" s="17"/>
      <c r="I56" s="18"/>
      <c r="J56" s="18"/>
      <c r="K56" s="18"/>
      <c r="L56" s="18"/>
      <c r="M56" s="18"/>
      <c r="N56" s="279">
        <v>4680802714</v>
      </c>
      <c r="O56" s="275"/>
      <c r="P56" s="275"/>
      <c r="Q56" s="275"/>
      <c r="R56" s="275"/>
      <c r="S56" s="275"/>
      <c r="T56" s="275"/>
      <c r="U56" s="275"/>
      <c r="V56" s="275"/>
      <c r="W56" s="275"/>
      <c r="X56" s="275"/>
      <c r="Y56" s="275"/>
      <c r="Z56" s="276"/>
    </row>
    <row r="57" spans="2:26" ht="14.7" customHeight="1">
      <c r="B57" s="13"/>
      <c r="C57" s="10"/>
      <c r="D57" s="10"/>
      <c r="E57" s="10" t="s">
        <v>64</v>
      </c>
      <c r="F57" s="10"/>
      <c r="G57" s="10"/>
      <c r="H57" s="10"/>
      <c r="I57" s="9"/>
      <c r="J57" s="9"/>
      <c r="K57" s="9"/>
      <c r="L57" s="9"/>
      <c r="M57" s="9"/>
      <c r="N57" s="279">
        <v>4313582292</v>
      </c>
      <c r="O57" s="275"/>
      <c r="P57" s="275"/>
      <c r="Q57" s="275"/>
      <c r="R57" s="275"/>
      <c r="S57" s="275"/>
      <c r="T57" s="275"/>
      <c r="U57" s="275"/>
      <c r="V57" s="275"/>
      <c r="W57" s="275"/>
      <c r="X57" s="275"/>
      <c r="Y57" s="275"/>
      <c r="Z57" s="276"/>
    </row>
    <row r="58" spans="2:26" ht="14.7" customHeight="1">
      <c r="B58" s="13"/>
      <c r="C58" s="10"/>
      <c r="D58" s="10"/>
      <c r="E58" s="14" t="s">
        <v>58</v>
      </c>
      <c r="F58" s="10"/>
      <c r="G58" s="10"/>
      <c r="H58" s="10"/>
      <c r="I58" s="9"/>
      <c r="J58" s="9"/>
      <c r="K58" s="9"/>
      <c r="L58" s="9"/>
      <c r="M58" s="9"/>
      <c r="N58" s="279">
        <v>367220422</v>
      </c>
      <c r="O58" s="275"/>
      <c r="P58" s="275"/>
      <c r="Q58" s="275"/>
      <c r="R58" s="275"/>
      <c r="S58" s="275"/>
      <c r="T58" s="275"/>
      <c r="U58" s="275"/>
      <c r="V58" s="275"/>
      <c r="W58" s="275"/>
      <c r="X58" s="275"/>
      <c r="Y58" s="275"/>
      <c r="Z58" s="276"/>
    </row>
    <row r="59" spans="2:26" ht="14.7" customHeight="1">
      <c r="B59" s="13"/>
      <c r="C59" s="10"/>
      <c r="D59" s="10" t="s">
        <v>65</v>
      </c>
      <c r="E59" s="10"/>
      <c r="F59" s="19"/>
      <c r="G59" s="17"/>
      <c r="H59" s="17"/>
      <c r="I59" s="18"/>
      <c r="J59" s="18"/>
      <c r="K59" s="18"/>
      <c r="L59" s="18"/>
      <c r="M59" s="18"/>
      <c r="N59" s="276" t="s">
        <v>436</v>
      </c>
      <c r="O59" s="275"/>
      <c r="P59" s="275"/>
      <c r="Q59" s="275"/>
      <c r="R59" s="275"/>
      <c r="S59" s="275"/>
      <c r="T59" s="275"/>
      <c r="U59" s="275"/>
      <c r="V59" s="275"/>
      <c r="W59" s="275"/>
      <c r="X59" s="275"/>
      <c r="Y59" s="275"/>
      <c r="Z59" s="276"/>
    </row>
    <row r="60" spans="2:26" ht="14.7" customHeight="1">
      <c r="B60" s="13"/>
      <c r="C60" s="10"/>
      <c r="D60" s="10" t="s">
        <v>45</v>
      </c>
      <c r="E60" s="10"/>
      <c r="F60" s="10"/>
      <c r="G60" s="10"/>
      <c r="H60" s="10"/>
      <c r="I60" s="9"/>
      <c r="J60" s="9"/>
      <c r="K60" s="9"/>
      <c r="L60" s="9"/>
      <c r="M60" s="9"/>
      <c r="N60" s="276" t="s">
        <v>436</v>
      </c>
      <c r="O60" s="414"/>
      <c r="P60" s="415"/>
      <c r="Q60" s="415"/>
      <c r="R60" s="415"/>
      <c r="S60" s="415"/>
      <c r="T60" s="415"/>
      <c r="U60" s="415"/>
      <c r="V60" s="415"/>
      <c r="W60" s="415"/>
      <c r="X60" s="415"/>
      <c r="Y60" s="416"/>
      <c r="Z60" s="289"/>
    </row>
    <row r="61" spans="2:26" ht="16.5" customHeight="1" thickBot="1">
      <c r="B61" s="13"/>
      <c r="C61" s="10"/>
      <c r="D61" s="14" t="s">
        <v>59</v>
      </c>
      <c r="E61" s="10"/>
      <c r="F61" s="10"/>
      <c r="G61" s="10"/>
      <c r="H61" s="10"/>
      <c r="I61" s="9"/>
      <c r="J61" s="9"/>
      <c r="K61" s="9"/>
      <c r="L61" s="9"/>
      <c r="M61" s="9"/>
      <c r="N61" s="276">
        <v>-982627</v>
      </c>
      <c r="O61" s="417" t="s">
        <v>66</v>
      </c>
      <c r="P61" s="418"/>
      <c r="Q61" s="418"/>
      <c r="R61" s="418"/>
      <c r="S61" s="418"/>
      <c r="T61" s="418"/>
      <c r="U61" s="418"/>
      <c r="V61" s="418"/>
      <c r="W61" s="418"/>
      <c r="X61" s="418"/>
      <c r="Y61" s="419"/>
      <c r="Z61" s="290">
        <v>71059334574</v>
      </c>
    </row>
    <row r="62" spans="2:26" ht="14.7" customHeight="1" thickBot="1">
      <c r="B62" s="420" t="s">
        <v>67</v>
      </c>
      <c r="C62" s="421"/>
      <c r="D62" s="421"/>
      <c r="E62" s="421"/>
      <c r="F62" s="421"/>
      <c r="G62" s="421"/>
      <c r="H62" s="421"/>
      <c r="I62" s="421"/>
      <c r="J62" s="421"/>
      <c r="K62" s="421"/>
      <c r="L62" s="421"/>
      <c r="M62" s="422"/>
      <c r="N62" s="291">
        <v>91191253878</v>
      </c>
      <c r="O62" s="423" t="s">
        <v>68</v>
      </c>
      <c r="P62" s="424"/>
      <c r="Q62" s="424"/>
      <c r="R62" s="424"/>
      <c r="S62" s="424"/>
      <c r="T62" s="424"/>
      <c r="U62" s="424"/>
      <c r="V62" s="424"/>
      <c r="W62" s="424"/>
      <c r="X62" s="424"/>
      <c r="Y62" s="425"/>
      <c r="Z62" s="291">
        <v>91191253878</v>
      </c>
    </row>
    <row r="63" spans="2:26" ht="9.75" customHeight="1">
      <c r="B63" s="5"/>
      <c r="C63" s="5"/>
      <c r="D63" s="5"/>
      <c r="E63" s="5"/>
      <c r="F63" s="5"/>
      <c r="G63" s="5"/>
      <c r="H63" s="5"/>
      <c r="I63" s="5"/>
      <c r="J63" s="5"/>
      <c r="K63" s="5"/>
      <c r="L63" s="5"/>
      <c r="M63" s="5"/>
      <c r="N63" s="5"/>
      <c r="O63" s="21"/>
      <c r="P63" s="21"/>
      <c r="Q63" s="21"/>
      <c r="R63" s="21"/>
      <c r="S63" s="21"/>
      <c r="T63" s="21"/>
      <c r="U63" s="21"/>
      <c r="V63" s="21"/>
      <c r="W63" s="21"/>
      <c r="X63" s="21"/>
      <c r="Y63" s="21"/>
      <c r="Z63" s="12"/>
    </row>
    <row r="64" spans="2:26" ht="14.7" customHeight="1">
      <c r="B64" s="22"/>
      <c r="C64" s="22"/>
      <c r="D64" s="22"/>
      <c r="E64" s="22"/>
      <c r="F64" s="22"/>
      <c r="G64" s="22"/>
      <c r="H64" s="22"/>
      <c r="I64" s="22"/>
      <c r="J64" s="22"/>
      <c r="K64" s="22"/>
      <c r="L64" s="22"/>
      <c r="M64" s="22"/>
      <c r="N64" s="22"/>
      <c r="O64" s="21"/>
      <c r="P64" s="21"/>
      <c r="Q64" s="21"/>
      <c r="R64" s="21"/>
      <c r="S64" s="21"/>
      <c r="T64" s="21"/>
      <c r="U64" s="21"/>
      <c r="V64" s="21"/>
      <c r="W64" s="21"/>
      <c r="X64" s="21"/>
      <c r="Y64" s="21"/>
      <c r="Z64" s="5"/>
    </row>
    <row r="65" spans="1:26" ht="5.25" customHeight="1">
      <c r="B65" s="21"/>
      <c r="C65" s="21"/>
      <c r="D65" s="21"/>
      <c r="E65" s="21"/>
      <c r="F65" s="21"/>
      <c r="G65" s="21"/>
      <c r="H65" s="21"/>
      <c r="I65" s="21"/>
      <c r="J65" s="21"/>
      <c r="K65" s="21"/>
      <c r="L65" s="21"/>
      <c r="M65" s="21"/>
      <c r="O65" s="21"/>
      <c r="P65" s="21"/>
      <c r="Q65" s="21"/>
      <c r="R65" s="21"/>
      <c r="S65" s="21"/>
      <c r="T65" s="21"/>
      <c r="U65" s="21"/>
      <c r="V65" s="21"/>
      <c r="W65" s="21"/>
      <c r="X65" s="21"/>
      <c r="Y65" s="21"/>
      <c r="Z65" s="22"/>
    </row>
    <row r="66" spans="1:26" ht="14.7" customHeight="1">
      <c r="B66" s="21"/>
      <c r="C66" s="21"/>
      <c r="D66" s="21"/>
      <c r="E66" s="21"/>
      <c r="F66" s="21"/>
      <c r="G66" s="21"/>
      <c r="H66" s="21"/>
      <c r="I66" s="21"/>
      <c r="J66" s="21"/>
      <c r="K66" s="21"/>
      <c r="L66" s="21"/>
      <c r="M66" s="21"/>
      <c r="O66" s="21"/>
      <c r="P66" s="21"/>
      <c r="Q66" s="21"/>
      <c r="R66" s="21"/>
      <c r="S66" s="21"/>
      <c r="T66" s="21"/>
      <c r="U66" s="21"/>
      <c r="V66" s="21"/>
      <c r="W66" s="21"/>
      <c r="X66" s="21"/>
      <c r="Y66" s="21"/>
    </row>
    <row r="67" spans="1:26" ht="14.7" customHeight="1">
      <c r="B67" s="21"/>
      <c r="C67" s="21"/>
      <c r="D67" s="21"/>
      <c r="E67" s="21"/>
      <c r="F67" s="21"/>
      <c r="G67" s="21"/>
      <c r="H67" s="21"/>
      <c r="I67" s="21"/>
      <c r="J67" s="21"/>
      <c r="K67" s="21"/>
      <c r="L67" s="21"/>
      <c r="M67" s="21"/>
      <c r="O67" s="21"/>
      <c r="P67" s="21"/>
      <c r="Q67" s="21"/>
      <c r="R67" s="21"/>
      <c r="S67" s="21"/>
      <c r="T67" s="21"/>
      <c r="U67" s="21"/>
      <c r="V67" s="21"/>
      <c r="W67" s="21"/>
      <c r="X67" s="21"/>
      <c r="Y67" s="21"/>
    </row>
    <row r="68" spans="1:26" ht="14.7" customHeight="1">
      <c r="B68" s="21"/>
      <c r="C68" s="21"/>
      <c r="D68" s="21"/>
      <c r="E68" s="21"/>
      <c r="F68" s="21"/>
      <c r="G68" s="21"/>
      <c r="H68" s="21"/>
      <c r="I68" s="21"/>
      <c r="J68" s="21"/>
      <c r="K68" s="21"/>
      <c r="L68" s="21"/>
      <c r="M68" s="21"/>
      <c r="O68" s="21"/>
      <c r="P68" s="21"/>
      <c r="Q68" s="21"/>
      <c r="R68" s="21"/>
      <c r="S68" s="21"/>
      <c r="T68" s="21"/>
      <c r="U68" s="21"/>
      <c r="V68" s="21"/>
      <c r="W68" s="21"/>
      <c r="X68" s="21"/>
      <c r="Y68" s="21"/>
    </row>
    <row r="69" spans="1:26" ht="14.7" customHeight="1">
      <c r="B69" s="21"/>
      <c r="C69" s="21"/>
      <c r="D69" s="21"/>
      <c r="E69" s="21"/>
      <c r="F69" s="21"/>
      <c r="G69" s="21"/>
      <c r="H69" s="21"/>
      <c r="I69" s="21"/>
      <c r="J69" s="21"/>
      <c r="K69" s="21"/>
      <c r="L69" s="21"/>
      <c r="M69" s="21"/>
      <c r="O69" s="21"/>
      <c r="P69" s="21"/>
      <c r="Q69" s="21"/>
      <c r="R69" s="21"/>
      <c r="S69" s="21"/>
      <c r="T69" s="21"/>
      <c r="U69" s="21"/>
      <c r="V69" s="21"/>
      <c r="W69" s="21"/>
      <c r="X69" s="21"/>
      <c r="Y69" s="21"/>
    </row>
    <row r="70" spans="1:26" ht="14.7" customHeight="1">
      <c r="B70" s="21"/>
      <c r="C70" s="21"/>
      <c r="D70" s="21"/>
      <c r="E70" s="21"/>
      <c r="F70" s="21"/>
      <c r="G70" s="21"/>
      <c r="H70" s="21"/>
      <c r="I70" s="21"/>
      <c r="J70" s="21"/>
      <c r="K70" s="21"/>
      <c r="L70" s="21"/>
      <c r="M70" s="21"/>
      <c r="O70" s="21"/>
      <c r="P70" s="21"/>
      <c r="Q70" s="21"/>
      <c r="R70" s="21"/>
      <c r="S70" s="21"/>
      <c r="T70" s="21"/>
      <c r="U70" s="21"/>
      <c r="V70" s="21"/>
      <c r="W70" s="21"/>
      <c r="X70" s="21"/>
      <c r="Y70" s="21"/>
    </row>
    <row r="71" spans="1:26" ht="14.7" customHeight="1"/>
    <row r="72" spans="1:26" ht="14.7" customHeight="1"/>
    <row r="73" spans="1:26" ht="14.7" customHeight="1"/>
    <row r="74" spans="1:26" ht="14.7" customHeight="1"/>
    <row r="75" spans="1:26" ht="14.7" customHeight="1"/>
    <row r="76" spans="1:26" ht="14.7" customHeight="1"/>
    <row r="77" spans="1:26" ht="14.7" customHeight="1">
      <c r="A77" s="3"/>
    </row>
    <row r="78" spans="1:26" ht="14.7" customHeight="1">
      <c r="A78" s="6"/>
    </row>
    <row r="79" spans="1:26" ht="14.7" customHeight="1">
      <c r="O79" s="3"/>
      <c r="P79" s="3"/>
      <c r="Q79" s="3"/>
      <c r="R79" s="3"/>
      <c r="S79" s="3"/>
      <c r="T79" s="3"/>
      <c r="U79" s="3"/>
      <c r="V79" s="3"/>
      <c r="W79" s="3"/>
      <c r="X79" s="3"/>
      <c r="Y79" s="3"/>
    </row>
    <row r="80" spans="1:26" ht="14.7" customHeight="1">
      <c r="O80" s="6"/>
      <c r="P80" s="6"/>
      <c r="Q80" s="6"/>
      <c r="R80" s="6"/>
      <c r="S80" s="6"/>
      <c r="T80" s="6"/>
      <c r="U80" s="6"/>
      <c r="V80" s="6"/>
      <c r="W80" s="6"/>
      <c r="X80" s="6"/>
      <c r="Y80" s="6"/>
    </row>
    <row r="81" spans="1:26" ht="14.7" customHeight="1"/>
    <row r="82" spans="1:26" ht="14.7" customHeight="1"/>
    <row r="83" spans="1:26" s="3" customFormat="1" ht="14.7" customHeight="1">
      <c r="A83" s="1"/>
      <c r="B83" s="1"/>
      <c r="C83" s="1"/>
      <c r="D83" s="1"/>
      <c r="E83" s="1"/>
      <c r="F83" s="1"/>
      <c r="G83" s="1"/>
      <c r="H83" s="1"/>
      <c r="I83" s="1"/>
      <c r="J83" s="1"/>
      <c r="K83" s="1"/>
      <c r="L83" s="1"/>
      <c r="M83" s="1"/>
      <c r="N83" s="21"/>
      <c r="O83" s="1"/>
      <c r="P83" s="1"/>
      <c r="Q83" s="1"/>
      <c r="R83" s="1"/>
      <c r="S83" s="1"/>
      <c r="T83" s="1"/>
      <c r="U83" s="1"/>
      <c r="V83" s="1"/>
      <c r="W83" s="1"/>
      <c r="X83" s="1"/>
      <c r="Y83" s="1"/>
      <c r="Z83" s="21"/>
    </row>
    <row r="84" spans="1:26" s="6" customFormat="1" ht="14.7" hidden="1" customHeight="1">
      <c r="A84" s="1"/>
      <c r="B84" s="1"/>
      <c r="C84" s="1"/>
      <c r="D84" s="1"/>
      <c r="E84" s="1"/>
      <c r="F84" s="1"/>
      <c r="G84" s="1"/>
      <c r="H84" s="1"/>
      <c r="I84" s="1"/>
      <c r="J84" s="1"/>
      <c r="K84" s="1"/>
      <c r="L84" s="1"/>
      <c r="M84" s="1"/>
      <c r="N84" s="21"/>
      <c r="O84" s="1"/>
      <c r="P84" s="1"/>
      <c r="Q84" s="1"/>
      <c r="R84" s="1"/>
      <c r="S84" s="1"/>
      <c r="T84" s="1"/>
      <c r="U84" s="1"/>
      <c r="V84" s="1"/>
      <c r="W84" s="1"/>
      <c r="X84" s="1"/>
      <c r="Y84" s="1"/>
      <c r="Z84" s="21"/>
    </row>
    <row r="85" spans="1:26" ht="14.7" hidden="1" customHeight="1"/>
    <row r="86" spans="1:26" ht="14.7" hidden="1" customHeight="1"/>
    <row r="87" spans="1:26" ht="14.7" hidden="1" customHeight="1"/>
    <row r="88" spans="1:26" ht="14.7" hidden="1" customHeight="1"/>
    <row r="89" spans="1:26" ht="14.7" hidden="1" customHeight="1"/>
    <row r="90" spans="1:26" ht="14.7" hidden="1" customHeight="1"/>
    <row r="91" spans="1:26" ht="14.7" hidden="1" customHeight="1"/>
    <row r="92" spans="1:26" ht="14.7" hidden="1" customHeight="1"/>
    <row r="93" spans="1:26" ht="14.7" hidden="1" customHeight="1"/>
    <row r="94" spans="1:26" ht="14.7" hidden="1" customHeight="1"/>
    <row r="95" spans="1:26" ht="14.7" hidden="1" customHeight="1"/>
    <row r="96" spans="1:26" ht="14.7" hidden="1" customHeight="1"/>
    <row r="97" spans="2:26" ht="14.7" hidden="1" customHeight="1"/>
    <row r="98" spans="2:26" ht="14.7" hidden="1" customHeight="1"/>
    <row r="99" spans="2:26" ht="14.7" hidden="1" customHeight="1"/>
    <row r="100" spans="2:26" ht="14.7" hidden="1" customHeight="1"/>
    <row r="101" spans="2:26" ht="14.7" hidden="1" customHeight="1"/>
    <row r="102" spans="2:26" ht="14.7" hidden="1" customHeight="1"/>
    <row r="103" spans="2:26" ht="14.7" hidden="1" customHeight="1"/>
    <row r="104" spans="2:26" ht="14.7" hidden="1" customHeight="1"/>
    <row r="105" spans="2:26" ht="14.7" hidden="1" customHeight="1">
      <c r="B105" s="3"/>
      <c r="C105" s="3"/>
      <c r="D105" s="3"/>
      <c r="E105" s="3"/>
      <c r="F105" s="3"/>
      <c r="G105" s="3"/>
      <c r="H105" s="3"/>
      <c r="I105" s="3"/>
      <c r="J105" s="3"/>
      <c r="K105" s="3"/>
      <c r="L105" s="3"/>
      <c r="M105" s="3"/>
      <c r="N105" s="5"/>
    </row>
    <row r="106" spans="2:26" ht="14.7" hidden="1" customHeight="1">
      <c r="B106" s="6"/>
      <c r="C106" s="6"/>
      <c r="D106" s="6"/>
      <c r="E106" s="6"/>
      <c r="F106" s="6"/>
      <c r="G106" s="6"/>
      <c r="H106" s="6"/>
      <c r="I106" s="6"/>
      <c r="J106" s="6"/>
      <c r="K106" s="6"/>
      <c r="L106" s="6"/>
      <c r="M106" s="6"/>
      <c r="N106" s="22"/>
      <c r="Z106" s="5"/>
    </row>
    <row r="107" spans="2:26" ht="14.7" hidden="1" customHeight="1">
      <c r="Z107" s="22"/>
    </row>
    <row r="108" spans="2:26" ht="14.7" hidden="1" customHeight="1"/>
    <row r="109" spans="2:26" ht="14.7" hidden="1" customHeight="1"/>
    <row r="110" spans="2:26" ht="14.7" hidden="1" customHeight="1"/>
    <row r="111" spans="2:26" ht="14.7" hidden="1" customHeight="1"/>
    <row r="112" spans="2:26" ht="14.7" hidden="1" customHeight="1"/>
    <row r="113" spans="1:26" ht="14.7" hidden="1" customHeight="1"/>
    <row r="114" spans="1:26" ht="14.7" hidden="1" customHeight="1"/>
    <row r="115" spans="1:26" ht="14.7" hidden="1" customHeight="1"/>
    <row r="116" spans="1:26" ht="14.7" hidden="1" customHeight="1"/>
    <row r="117" spans="1:26" ht="14.7" hidden="1" customHeight="1"/>
    <row r="118" spans="1:26" ht="14.7" hidden="1" customHeight="1"/>
    <row r="119" spans="1:26" ht="14.7" hidden="1" customHeight="1">
      <c r="A119" s="3"/>
    </row>
    <row r="120" spans="1:26" ht="14.7" hidden="1" customHeight="1">
      <c r="A120" s="6"/>
    </row>
    <row r="121" spans="1:26" ht="14.7" hidden="1" customHeight="1">
      <c r="O121" s="3"/>
      <c r="P121" s="3"/>
      <c r="Q121" s="3"/>
      <c r="R121" s="3"/>
      <c r="S121" s="3"/>
      <c r="T121" s="3"/>
      <c r="U121" s="3"/>
      <c r="V121" s="3"/>
      <c r="W121" s="3"/>
      <c r="X121" s="3"/>
      <c r="Y121" s="3"/>
    </row>
    <row r="122" spans="1:26" ht="14.7" hidden="1" customHeight="1">
      <c r="O122" s="6"/>
      <c r="P122" s="6"/>
      <c r="Q122" s="6"/>
      <c r="R122" s="6"/>
      <c r="S122" s="6"/>
      <c r="T122" s="6"/>
      <c r="U122" s="6"/>
      <c r="V122" s="6"/>
      <c r="W122" s="6"/>
      <c r="X122" s="6"/>
      <c r="Y122" s="6"/>
    </row>
    <row r="123" spans="1:26" ht="14.7" hidden="1" customHeight="1"/>
    <row r="124" spans="1:26" ht="14.7" hidden="1" customHeight="1"/>
    <row r="125" spans="1:26" s="3" customFormat="1" ht="14.7" hidden="1" customHeight="1">
      <c r="A125" s="1"/>
      <c r="B125" s="1"/>
      <c r="C125" s="1"/>
      <c r="D125" s="1"/>
      <c r="E125" s="1"/>
      <c r="F125" s="1"/>
      <c r="G125" s="1"/>
      <c r="H125" s="1"/>
      <c r="I125" s="1"/>
      <c r="J125" s="1"/>
      <c r="K125" s="1"/>
      <c r="L125" s="1"/>
      <c r="M125" s="1"/>
      <c r="N125" s="21"/>
      <c r="O125" s="1"/>
      <c r="P125" s="1"/>
      <c r="Q125" s="1"/>
      <c r="R125" s="1"/>
      <c r="S125" s="1"/>
      <c r="T125" s="1"/>
      <c r="U125" s="1"/>
      <c r="V125" s="1"/>
      <c r="W125" s="1"/>
      <c r="X125" s="1"/>
      <c r="Y125" s="1"/>
      <c r="Z125" s="21"/>
    </row>
    <row r="126" spans="1:26" s="6" customFormat="1" ht="14.7" hidden="1" customHeight="1">
      <c r="A126" s="1"/>
      <c r="B126" s="1"/>
      <c r="C126" s="1"/>
      <c r="D126" s="1"/>
      <c r="E126" s="1"/>
      <c r="F126" s="1"/>
      <c r="G126" s="1"/>
      <c r="H126" s="1"/>
      <c r="I126" s="1"/>
      <c r="J126" s="1"/>
      <c r="K126" s="1"/>
      <c r="L126" s="1"/>
      <c r="M126" s="1"/>
      <c r="N126" s="21"/>
      <c r="O126" s="1"/>
      <c r="P126" s="1"/>
      <c r="Q126" s="1"/>
      <c r="R126" s="1"/>
      <c r="S126" s="1"/>
      <c r="T126" s="1"/>
      <c r="U126" s="1"/>
      <c r="V126" s="1"/>
      <c r="W126" s="1"/>
      <c r="X126" s="1"/>
      <c r="Y126" s="1"/>
      <c r="Z126" s="21"/>
    </row>
    <row r="127" spans="1:26" ht="14.7" hidden="1" customHeight="1"/>
    <row r="128" spans="1:26" ht="14.7" hidden="1" customHeight="1"/>
    <row r="129" ht="14.7" hidden="1" customHeight="1"/>
    <row r="130" ht="14.7" hidden="1" customHeight="1"/>
    <row r="131" ht="14.7" hidden="1" customHeight="1"/>
    <row r="132" ht="14.7" hidden="1" customHeight="1"/>
    <row r="133" ht="14.7" hidden="1" customHeight="1"/>
    <row r="134" ht="14.7" hidden="1" customHeight="1"/>
    <row r="135" ht="14.7" hidden="1" customHeight="1"/>
    <row r="136" ht="14.7" hidden="1" customHeight="1"/>
    <row r="137" ht="14.7" hidden="1" customHeight="1"/>
    <row r="138" ht="14.7" hidden="1" customHeight="1"/>
    <row r="139" ht="14.7" hidden="1" customHeight="1"/>
    <row r="140" ht="14.7" hidden="1" customHeight="1"/>
    <row r="141" ht="14.7" hidden="1" customHeight="1"/>
    <row r="142" ht="14.7" hidden="1" customHeight="1"/>
    <row r="143" ht="14.7" hidden="1" customHeight="1"/>
    <row r="144" ht="14.7" hidden="1" customHeight="1"/>
    <row r="145" spans="2:26" ht="14.7" hidden="1" customHeight="1"/>
    <row r="146" spans="2:26" ht="14.7" hidden="1" customHeight="1"/>
    <row r="147" spans="2:26" ht="14.7" hidden="1" customHeight="1"/>
    <row r="148" spans="2:26" ht="14.7" hidden="1" customHeight="1"/>
    <row r="149" spans="2:26" ht="14.7" hidden="1" customHeight="1"/>
    <row r="150" spans="2:26" ht="14.7" hidden="1" customHeight="1"/>
    <row r="151" spans="2:26" ht="14.7" hidden="1" customHeight="1"/>
    <row r="152" spans="2:26" ht="14.7" hidden="1" customHeight="1"/>
    <row r="153" spans="2:26" ht="14.7" hidden="1" customHeight="1"/>
    <row r="154" spans="2:26" ht="14.7" hidden="1" customHeight="1"/>
    <row r="155" spans="2:26" ht="14.7" hidden="1" customHeight="1"/>
    <row r="156" spans="2:26" ht="14.7" hidden="1" customHeight="1"/>
    <row r="157" spans="2:26" ht="14.7" hidden="1" customHeight="1"/>
    <row r="158" spans="2:26" ht="14.7" hidden="1" customHeight="1"/>
    <row r="159" spans="2:26" ht="14.7" hidden="1" customHeight="1">
      <c r="B159" s="3"/>
      <c r="C159" s="3"/>
      <c r="D159" s="3"/>
      <c r="E159" s="3"/>
      <c r="F159" s="3"/>
      <c r="G159" s="3"/>
      <c r="H159" s="3"/>
      <c r="I159" s="3"/>
      <c r="J159" s="3"/>
      <c r="K159" s="3"/>
      <c r="L159" s="3"/>
      <c r="M159" s="3"/>
      <c r="N159" s="5"/>
    </row>
    <row r="160" spans="2:26" ht="14.7" hidden="1" customHeight="1">
      <c r="B160" s="6"/>
      <c r="C160" s="6"/>
      <c r="D160" s="6"/>
      <c r="E160" s="6"/>
      <c r="F160" s="6"/>
      <c r="G160" s="6"/>
      <c r="H160" s="6"/>
      <c r="I160" s="6"/>
      <c r="J160" s="6"/>
      <c r="K160" s="6"/>
      <c r="L160" s="6"/>
      <c r="M160" s="6"/>
      <c r="N160" s="22"/>
      <c r="Z160" s="5"/>
    </row>
    <row r="161" spans="1:26" ht="14.7" hidden="1" customHeight="1">
      <c r="Z161" s="22"/>
    </row>
    <row r="162" spans="1:26" ht="14.7" hidden="1" customHeight="1"/>
    <row r="163" spans="1:26" ht="14.7" hidden="1" customHeight="1"/>
    <row r="164" spans="1:26" ht="14.7" hidden="1" customHeight="1"/>
    <row r="165" spans="1:26" ht="14.7" hidden="1" customHeight="1"/>
    <row r="166" spans="1:26" ht="14.7" hidden="1" customHeight="1"/>
    <row r="167" spans="1:26" ht="14.7" hidden="1" customHeight="1"/>
    <row r="168" spans="1:26" ht="14.7" hidden="1" customHeight="1"/>
    <row r="169" spans="1:26" ht="14.7" hidden="1" customHeight="1"/>
    <row r="170" spans="1:26" ht="14.7" hidden="1" customHeight="1"/>
    <row r="171" spans="1:26" ht="14.7" hidden="1" customHeight="1"/>
    <row r="172" spans="1:26" ht="14.7" hidden="1" customHeight="1"/>
    <row r="173" spans="1:26" ht="14.7" hidden="1" customHeight="1">
      <c r="A173" s="3"/>
    </row>
    <row r="174" spans="1:26" ht="14.7" hidden="1" customHeight="1">
      <c r="A174" s="6"/>
    </row>
    <row r="175" spans="1:26" ht="14.7" hidden="1" customHeight="1">
      <c r="O175" s="3"/>
      <c r="P175" s="3"/>
      <c r="Q175" s="3"/>
      <c r="R175" s="3"/>
      <c r="S175" s="3"/>
      <c r="T175" s="3"/>
      <c r="U175" s="3"/>
      <c r="V175" s="3"/>
      <c r="W175" s="3"/>
      <c r="X175" s="3"/>
      <c r="Y175" s="3"/>
    </row>
    <row r="176" spans="1:26" ht="14.7" hidden="1" customHeight="1">
      <c r="O176" s="6"/>
      <c r="P176" s="6"/>
      <c r="Q176" s="6"/>
      <c r="R176" s="6"/>
      <c r="S176" s="6"/>
      <c r="T176" s="6"/>
      <c r="U176" s="6"/>
      <c r="V176" s="6"/>
      <c r="W176" s="6"/>
      <c r="X176" s="6"/>
      <c r="Y176" s="6"/>
    </row>
    <row r="177" spans="1:26" ht="14.7" hidden="1" customHeight="1"/>
    <row r="178" spans="1:26" ht="14.7" hidden="1" customHeight="1"/>
    <row r="179" spans="1:26" s="3" customFormat="1" ht="14.7" hidden="1" customHeight="1">
      <c r="A179" s="1"/>
      <c r="B179" s="1"/>
      <c r="C179" s="1"/>
      <c r="D179" s="1"/>
      <c r="E179" s="1"/>
      <c r="F179" s="1"/>
      <c r="G179" s="1"/>
      <c r="H179" s="1"/>
      <c r="I179" s="1"/>
      <c r="J179" s="1"/>
      <c r="K179" s="1"/>
      <c r="L179" s="1"/>
      <c r="M179" s="1"/>
      <c r="N179" s="21"/>
      <c r="O179" s="1"/>
      <c r="P179" s="1"/>
      <c r="Q179" s="1"/>
      <c r="R179" s="1"/>
      <c r="S179" s="1"/>
      <c r="T179" s="1"/>
      <c r="U179" s="1"/>
      <c r="V179" s="1"/>
      <c r="W179" s="1"/>
      <c r="X179" s="1"/>
      <c r="Y179" s="1"/>
      <c r="Z179" s="21"/>
    </row>
    <row r="180" spans="1:26" s="6" customFormat="1" ht="14.7" hidden="1" customHeight="1">
      <c r="A180" s="1"/>
      <c r="B180" s="1"/>
      <c r="C180" s="1"/>
      <c r="D180" s="1"/>
      <c r="E180" s="1"/>
      <c r="F180" s="1"/>
      <c r="G180" s="1"/>
      <c r="H180" s="1"/>
      <c r="I180" s="1"/>
      <c r="J180" s="1"/>
      <c r="K180" s="1"/>
      <c r="L180" s="1"/>
      <c r="M180" s="1"/>
      <c r="N180" s="21"/>
      <c r="O180" s="1"/>
      <c r="P180" s="1"/>
      <c r="Q180" s="1"/>
      <c r="R180" s="1"/>
      <c r="S180" s="1"/>
      <c r="T180" s="1"/>
      <c r="U180" s="1"/>
      <c r="V180" s="1"/>
      <c r="W180" s="1"/>
      <c r="X180" s="1"/>
      <c r="Y180" s="1"/>
      <c r="Z180" s="21"/>
    </row>
    <row r="181" spans="1:26" ht="14.7" hidden="1" customHeight="1"/>
    <row r="182" spans="1:26" ht="14.7" hidden="1" customHeight="1"/>
    <row r="183" spans="1:26" ht="14.7" hidden="1" customHeight="1"/>
    <row r="184" spans="1:26" ht="14.7" hidden="1" customHeight="1"/>
    <row r="185" spans="1:26" ht="14.7" hidden="1" customHeight="1"/>
    <row r="186" spans="1:26" ht="14.7" hidden="1" customHeight="1"/>
    <row r="187" spans="1:26" ht="14.7" hidden="1" customHeight="1"/>
    <row r="188" spans="1:26" ht="14.7" hidden="1" customHeight="1"/>
    <row r="189" spans="1:26" ht="14.7" hidden="1" customHeight="1"/>
    <row r="190" spans="1:26" ht="14.7" hidden="1" customHeight="1"/>
    <row r="191" spans="1:26" ht="14.7" hidden="1" customHeight="1"/>
    <row r="192" spans="1:26" ht="14.7" hidden="1" customHeight="1"/>
    <row r="193" ht="14.7" hidden="1" customHeight="1"/>
    <row r="194" ht="14.7" hidden="1" customHeight="1"/>
    <row r="195" ht="14.7" hidden="1" customHeight="1"/>
    <row r="196" ht="14.7" hidden="1" customHeight="1"/>
    <row r="197" ht="14.7" hidden="1" customHeight="1"/>
    <row r="198" ht="14.7" hidden="1" customHeight="1"/>
    <row r="199" ht="14.7" hidden="1" customHeight="1"/>
    <row r="200" ht="14.7" hidden="1" customHeight="1"/>
    <row r="201" ht="14.7" hidden="1" customHeight="1"/>
    <row r="202" ht="14.7" hidden="1" customHeight="1"/>
    <row r="203" ht="14.7" hidden="1" customHeight="1"/>
    <row r="204" ht="14.7" hidden="1" customHeight="1"/>
    <row r="205" ht="14.7" hidden="1" customHeight="1"/>
    <row r="206" ht="14.7" hidden="1" customHeight="1"/>
    <row r="207" ht="14.7" hidden="1" customHeight="1"/>
    <row r="208" ht="14.7" hidden="1" customHeight="1"/>
    <row r="209" spans="2:26" ht="14.7" hidden="1" customHeight="1"/>
    <row r="210" spans="2:26" ht="14.7" hidden="1" customHeight="1"/>
    <row r="211" spans="2:26" ht="14.7" hidden="1" customHeight="1"/>
    <row r="212" spans="2:26" ht="14.7" hidden="1" customHeight="1"/>
    <row r="213" spans="2:26" ht="14.7" hidden="1" customHeight="1"/>
    <row r="214" spans="2:26" ht="14.7" hidden="1" customHeight="1"/>
    <row r="215" spans="2:26" ht="14.7" hidden="1" customHeight="1"/>
    <row r="216" spans="2:26" ht="14.7" hidden="1" customHeight="1"/>
    <row r="217" spans="2:26" ht="14.7" hidden="1" customHeight="1"/>
    <row r="218" spans="2:26" ht="14.7" hidden="1" customHeight="1"/>
    <row r="219" spans="2:26" ht="14.7" hidden="1" customHeight="1">
      <c r="B219" s="4"/>
      <c r="C219" s="4"/>
      <c r="D219" s="4"/>
      <c r="E219" s="4"/>
      <c r="F219" s="4"/>
      <c r="G219" s="4"/>
      <c r="H219" s="4"/>
      <c r="I219" s="4"/>
      <c r="J219" s="4"/>
      <c r="K219" s="4"/>
      <c r="L219" s="4"/>
      <c r="M219" s="4"/>
      <c r="N219" s="12"/>
    </row>
    <row r="220" spans="2:26" ht="14.7" hidden="1" customHeight="1">
      <c r="Z220" s="12"/>
    </row>
    <row r="221" spans="2:26" ht="14.7" hidden="1" customHeight="1">
      <c r="B221" s="3"/>
      <c r="C221" s="3"/>
      <c r="D221" s="3"/>
      <c r="E221" s="3"/>
      <c r="F221" s="3"/>
      <c r="G221" s="3"/>
      <c r="H221" s="3"/>
      <c r="I221" s="3"/>
      <c r="J221" s="3"/>
      <c r="K221" s="3"/>
      <c r="L221" s="3"/>
      <c r="M221" s="3"/>
      <c r="N221" s="5"/>
    </row>
    <row r="222" spans="2:26" ht="14.7" hidden="1" customHeight="1">
      <c r="B222" s="3"/>
      <c r="C222" s="3"/>
      <c r="D222" s="3"/>
      <c r="E222" s="3"/>
      <c r="F222" s="3"/>
      <c r="G222" s="3"/>
      <c r="H222" s="3"/>
      <c r="I222" s="3"/>
      <c r="J222" s="3"/>
      <c r="K222" s="3"/>
      <c r="L222" s="3"/>
      <c r="M222" s="3"/>
      <c r="N222" s="5"/>
      <c r="Z222" s="5"/>
    </row>
    <row r="223" spans="2:26" ht="14.7" hidden="1" customHeight="1">
      <c r="B223" s="3"/>
      <c r="C223" s="3"/>
      <c r="D223" s="3"/>
      <c r="E223" s="3"/>
      <c r="F223" s="3"/>
      <c r="G223" s="3"/>
      <c r="H223" s="3"/>
      <c r="I223" s="3"/>
      <c r="J223" s="3"/>
      <c r="K223" s="3"/>
      <c r="L223" s="3"/>
      <c r="M223" s="3"/>
      <c r="N223" s="5"/>
      <c r="Z223" s="5"/>
    </row>
    <row r="224" spans="2:26" ht="14.7" hidden="1" customHeight="1">
      <c r="B224" s="3"/>
      <c r="C224" s="3"/>
      <c r="D224" s="3"/>
      <c r="E224" s="3"/>
      <c r="F224" s="3"/>
      <c r="G224" s="3"/>
      <c r="H224" s="3"/>
      <c r="I224" s="3"/>
      <c r="J224" s="3"/>
      <c r="K224" s="3"/>
      <c r="L224" s="3"/>
      <c r="M224" s="3"/>
      <c r="N224" s="5"/>
      <c r="Z224" s="5"/>
    </row>
    <row r="225" spans="1:26" ht="14.7" hidden="1" customHeight="1">
      <c r="B225" s="3"/>
      <c r="C225" s="3"/>
      <c r="D225" s="3"/>
      <c r="E225" s="3"/>
      <c r="F225" s="3"/>
      <c r="G225" s="3"/>
      <c r="H225" s="3"/>
      <c r="I225" s="3"/>
      <c r="J225" s="3"/>
      <c r="K225" s="3"/>
      <c r="L225" s="3"/>
      <c r="M225" s="3"/>
      <c r="N225" s="5"/>
      <c r="Z225" s="5"/>
    </row>
    <row r="226" spans="1:26" ht="14.7" hidden="1" customHeight="1">
      <c r="B226" s="3"/>
      <c r="C226" s="3"/>
      <c r="D226" s="3"/>
      <c r="E226" s="3"/>
      <c r="F226" s="3"/>
      <c r="G226" s="3"/>
      <c r="H226" s="3"/>
      <c r="I226" s="3"/>
      <c r="J226" s="3"/>
      <c r="K226" s="3"/>
      <c r="L226" s="3"/>
      <c r="M226" s="3"/>
      <c r="N226" s="5"/>
      <c r="Z226" s="5"/>
    </row>
    <row r="227" spans="1:26" ht="14.7" hidden="1" customHeight="1">
      <c r="Z227" s="5"/>
    </row>
    <row r="228" spans="1:26" ht="14.7" hidden="1" customHeight="1"/>
    <row r="229" spans="1:26" ht="14.7" hidden="1" customHeight="1">
      <c r="B229" s="3"/>
      <c r="C229" s="3"/>
      <c r="D229" s="3"/>
      <c r="E229" s="3"/>
      <c r="F229" s="3"/>
      <c r="G229" s="3"/>
      <c r="H229" s="3"/>
      <c r="I229" s="3"/>
      <c r="J229" s="3"/>
      <c r="K229" s="3"/>
      <c r="L229" s="3"/>
      <c r="M229" s="3"/>
      <c r="N229" s="5"/>
    </row>
    <row r="230" spans="1:26" ht="14.7" hidden="1" customHeight="1">
      <c r="B230" s="3"/>
      <c r="C230" s="3"/>
      <c r="D230" s="3"/>
      <c r="E230" s="3"/>
      <c r="F230" s="3"/>
      <c r="G230" s="3"/>
      <c r="H230" s="3"/>
      <c r="I230" s="3"/>
      <c r="J230" s="3"/>
      <c r="K230" s="3"/>
      <c r="L230" s="3"/>
      <c r="M230" s="3"/>
      <c r="N230" s="5"/>
      <c r="Z230" s="5"/>
    </row>
    <row r="231" spans="1:26" ht="14.7" hidden="1" customHeight="1">
      <c r="B231" s="3"/>
      <c r="C231" s="3"/>
      <c r="D231" s="3"/>
      <c r="E231" s="3"/>
      <c r="F231" s="3"/>
      <c r="G231" s="3"/>
      <c r="H231" s="3"/>
      <c r="I231" s="3"/>
      <c r="J231" s="3"/>
      <c r="K231" s="3"/>
      <c r="L231" s="3"/>
      <c r="M231" s="3"/>
      <c r="N231" s="5"/>
      <c r="Z231" s="5"/>
    </row>
    <row r="232" spans="1:26" ht="14.7" hidden="1" customHeight="1">
      <c r="Z232" s="5"/>
    </row>
    <row r="233" spans="1:26" ht="14.7" hidden="1" customHeight="1">
      <c r="A233" s="4"/>
    </row>
    <row r="234" spans="1:26" ht="14.7" hidden="1" customHeight="1"/>
    <row r="235" spans="1:26" ht="14.7" hidden="1" customHeight="1">
      <c r="A235" s="3"/>
      <c r="O235" s="4"/>
      <c r="P235" s="4"/>
      <c r="Q235" s="4"/>
      <c r="R235" s="4"/>
      <c r="S235" s="4"/>
      <c r="T235" s="4"/>
      <c r="U235" s="4"/>
      <c r="V235" s="4"/>
      <c r="W235" s="4"/>
      <c r="X235" s="4"/>
      <c r="Y235" s="4"/>
    </row>
    <row r="236" spans="1:26" ht="14.7" hidden="1" customHeight="1">
      <c r="A236" s="3"/>
    </row>
    <row r="237" spans="1:26" ht="14.7" hidden="1" customHeight="1">
      <c r="A237" s="3"/>
      <c r="O237" s="3"/>
      <c r="P237" s="3"/>
      <c r="Q237" s="3"/>
      <c r="R237" s="3"/>
      <c r="S237" s="3"/>
      <c r="T237" s="3"/>
      <c r="U237" s="3"/>
      <c r="V237" s="3"/>
      <c r="W237" s="3"/>
      <c r="X237" s="3"/>
      <c r="Y237" s="3"/>
    </row>
    <row r="238" spans="1:26" ht="14.7" hidden="1" customHeight="1">
      <c r="A238" s="3"/>
      <c r="O238" s="3"/>
      <c r="P238" s="3"/>
      <c r="Q238" s="3"/>
      <c r="R238" s="3"/>
      <c r="S238" s="3"/>
      <c r="T238" s="3"/>
      <c r="U238" s="3"/>
      <c r="V238" s="3"/>
      <c r="W238" s="3"/>
      <c r="X238" s="3"/>
      <c r="Y238" s="3"/>
    </row>
    <row r="239" spans="1:26" s="4" customFormat="1" ht="14.7" hidden="1" customHeight="1">
      <c r="A239" s="3"/>
      <c r="B239" s="1"/>
      <c r="C239" s="1"/>
      <c r="D239" s="1"/>
      <c r="E239" s="1"/>
      <c r="F239" s="1"/>
      <c r="G239" s="1"/>
      <c r="H239" s="1"/>
      <c r="I239" s="1"/>
      <c r="J239" s="1"/>
      <c r="K239" s="1"/>
      <c r="L239" s="1"/>
      <c r="M239" s="1"/>
      <c r="N239" s="21"/>
      <c r="O239" s="3"/>
      <c r="P239" s="3"/>
      <c r="Q239" s="3"/>
      <c r="R239" s="3"/>
      <c r="S239" s="3"/>
      <c r="T239" s="3"/>
      <c r="U239" s="3"/>
      <c r="V239" s="3"/>
      <c r="W239" s="3"/>
      <c r="X239" s="3"/>
      <c r="Y239" s="3"/>
      <c r="Z239" s="21"/>
    </row>
    <row r="240" spans="1:26" ht="14.7" hidden="1" customHeight="1">
      <c r="A240" s="3"/>
      <c r="O240" s="3"/>
      <c r="P240" s="3"/>
      <c r="Q240" s="3"/>
      <c r="R240" s="3"/>
      <c r="S240" s="3"/>
      <c r="T240" s="3"/>
      <c r="U240" s="3"/>
      <c r="V240" s="3"/>
      <c r="W240" s="3"/>
      <c r="X240" s="3"/>
      <c r="Y240" s="3"/>
    </row>
    <row r="241" spans="1:26" s="3" customFormat="1" ht="14.7" hidden="1" customHeight="1">
      <c r="A241" s="1"/>
      <c r="B241" s="1"/>
      <c r="C241" s="1"/>
      <c r="D241" s="1"/>
      <c r="E241" s="1"/>
      <c r="F241" s="1"/>
      <c r="G241" s="1"/>
      <c r="H241" s="1"/>
      <c r="I241" s="1"/>
      <c r="J241" s="1"/>
      <c r="K241" s="1"/>
      <c r="L241" s="1"/>
      <c r="M241" s="1"/>
      <c r="N241" s="21"/>
      <c r="Z241" s="21"/>
    </row>
    <row r="242" spans="1:26" s="3" customFormat="1" ht="14.7" hidden="1" customHeight="1">
      <c r="A242" s="1"/>
      <c r="B242" s="1"/>
      <c r="C242" s="1"/>
      <c r="D242" s="1"/>
      <c r="E242" s="1"/>
      <c r="F242" s="1"/>
      <c r="G242" s="1"/>
      <c r="H242" s="1"/>
      <c r="I242" s="1"/>
      <c r="J242" s="1"/>
      <c r="K242" s="1"/>
      <c r="L242" s="1"/>
      <c r="M242" s="1"/>
      <c r="N242" s="21"/>
      <c r="Z242" s="21"/>
    </row>
    <row r="243" spans="1:26" s="3" customFormat="1" ht="14.7" hidden="1" customHeight="1">
      <c r="B243" s="1"/>
      <c r="C243" s="1"/>
      <c r="D243" s="1"/>
      <c r="E243" s="1"/>
      <c r="F243" s="1"/>
      <c r="G243" s="1"/>
      <c r="H243" s="1"/>
      <c r="I243" s="1"/>
      <c r="J243" s="1"/>
      <c r="K243" s="1"/>
      <c r="L243" s="1"/>
      <c r="M243" s="1"/>
      <c r="N243" s="21"/>
      <c r="O243" s="1"/>
      <c r="P243" s="1"/>
      <c r="Q243" s="1"/>
      <c r="R243" s="1"/>
      <c r="S243" s="1"/>
      <c r="T243" s="1"/>
      <c r="U243" s="1"/>
      <c r="V243" s="1"/>
      <c r="W243" s="1"/>
      <c r="X243" s="1"/>
      <c r="Y243" s="1"/>
      <c r="Z243" s="21"/>
    </row>
    <row r="244" spans="1:26" s="3" customFormat="1" ht="14.7" hidden="1" customHeight="1">
      <c r="B244" s="1"/>
      <c r="C244" s="1"/>
      <c r="D244" s="1"/>
      <c r="E244" s="1"/>
      <c r="F244" s="1"/>
      <c r="G244" s="1"/>
      <c r="H244" s="1"/>
      <c r="I244" s="1"/>
      <c r="J244" s="1"/>
      <c r="K244" s="1"/>
      <c r="L244" s="1"/>
      <c r="M244" s="1"/>
      <c r="N244" s="21"/>
      <c r="O244" s="1"/>
      <c r="P244" s="1"/>
      <c r="Q244" s="1"/>
      <c r="R244" s="1"/>
      <c r="S244" s="1"/>
      <c r="T244" s="1"/>
      <c r="U244" s="1"/>
      <c r="V244" s="1"/>
      <c r="W244" s="1"/>
      <c r="X244" s="1"/>
      <c r="Y244" s="1"/>
      <c r="Z244" s="21"/>
    </row>
    <row r="245" spans="1:26" s="3" customFormat="1" ht="14.7" hidden="1" customHeight="1">
      <c r="B245" s="1"/>
      <c r="C245" s="1"/>
      <c r="D245" s="1"/>
      <c r="E245" s="1"/>
      <c r="F245" s="1"/>
      <c r="G245" s="1"/>
      <c r="H245" s="1"/>
      <c r="I245" s="1"/>
      <c r="J245" s="1"/>
      <c r="K245" s="1"/>
      <c r="L245" s="1"/>
      <c r="M245" s="1"/>
      <c r="N245" s="21"/>
      <c r="Z245" s="21"/>
    </row>
    <row r="246" spans="1:26" s="3" customFormat="1" ht="14.7" hidden="1" customHeight="1">
      <c r="A246" s="1"/>
      <c r="B246" s="1"/>
      <c r="C246" s="1"/>
      <c r="D246" s="1"/>
      <c r="E246" s="1"/>
      <c r="F246" s="1"/>
      <c r="G246" s="1"/>
      <c r="H246" s="1"/>
      <c r="I246" s="1"/>
      <c r="J246" s="1"/>
      <c r="K246" s="1"/>
      <c r="L246" s="1"/>
      <c r="M246" s="1"/>
      <c r="N246" s="21"/>
      <c r="Z246" s="21"/>
    </row>
    <row r="247" spans="1:26" ht="14.7" hidden="1" customHeight="1">
      <c r="O247" s="3"/>
      <c r="P247" s="3"/>
      <c r="Q247" s="3"/>
      <c r="R247" s="3"/>
      <c r="S247" s="3"/>
      <c r="T247" s="3"/>
      <c r="U247" s="3"/>
      <c r="V247" s="3"/>
      <c r="W247" s="3"/>
      <c r="X247" s="3"/>
      <c r="Y247" s="3"/>
    </row>
    <row r="248" spans="1:26" ht="14.7" hidden="1" customHeight="1"/>
    <row r="249" spans="1:26" s="3" customFormat="1" ht="14.7" hidden="1" customHeight="1">
      <c r="A249" s="1"/>
      <c r="B249" s="1"/>
      <c r="C249" s="1"/>
      <c r="D249" s="1"/>
      <c r="E249" s="1"/>
      <c r="F249" s="1"/>
      <c r="G249" s="1"/>
      <c r="H249" s="1"/>
      <c r="I249" s="1"/>
      <c r="J249" s="1"/>
      <c r="K249" s="1"/>
      <c r="L249" s="1"/>
      <c r="M249" s="1"/>
      <c r="N249" s="21"/>
      <c r="O249" s="1"/>
      <c r="P249" s="1"/>
      <c r="Q249" s="1"/>
      <c r="R249" s="1"/>
      <c r="S249" s="1"/>
      <c r="T249" s="1"/>
      <c r="U249" s="1"/>
      <c r="V249" s="1"/>
      <c r="W249" s="1"/>
      <c r="X249" s="1"/>
      <c r="Y249" s="1"/>
      <c r="Z249" s="21"/>
    </row>
    <row r="250" spans="1:26" s="3" customFormat="1" ht="14.7" hidden="1" customHeight="1">
      <c r="A250" s="1"/>
      <c r="B250" s="1"/>
      <c r="C250" s="1"/>
      <c r="D250" s="1"/>
      <c r="E250" s="1"/>
      <c r="F250" s="1"/>
      <c r="G250" s="1"/>
      <c r="H250" s="1"/>
      <c r="I250" s="1"/>
      <c r="J250" s="1"/>
      <c r="K250" s="1"/>
      <c r="L250" s="1"/>
      <c r="M250" s="1"/>
      <c r="N250" s="21"/>
      <c r="O250" s="1"/>
      <c r="P250" s="1"/>
      <c r="Q250" s="1"/>
      <c r="R250" s="1"/>
      <c r="S250" s="1"/>
      <c r="T250" s="1"/>
      <c r="U250" s="1"/>
      <c r="V250" s="1"/>
      <c r="W250" s="1"/>
      <c r="X250" s="1"/>
      <c r="Y250" s="1"/>
      <c r="Z250" s="21"/>
    </row>
    <row r="251" spans="1:26" s="3" customFormat="1" ht="14.7" hidden="1" customHeight="1">
      <c r="A251" s="1"/>
      <c r="B251" s="1"/>
      <c r="C251" s="1"/>
      <c r="D251" s="1"/>
      <c r="E251" s="1"/>
      <c r="F251" s="1"/>
      <c r="G251" s="1"/>
      <c r="H251" s="1"/>
      <c r="I251" s="1"/>
      <c r="J251" s="1"/>
      <c r="K251" s="1"/>
      <c r="L251" s="1"/>
      <c r="M251" s="1"/>
      <c r="N251" s="21"/>
      <c r="O251" s="1"/>
      <c r="P251" s="1"/>
      <c r="Q251" s="1"/>
      <c r="R251" s="1"/>
      <c r="S251" s="1"/>
      <c r="T251" s="1"/>
      <c r="U251" s="1"/>
      <c r="V251" s="1"/>
      <c r="W251" s="1"/>
      <c r="X251" s="1"/>
      <c r="Y251" s="1"/>
      <c r="Z251" s="21"/>
    </row>
    <row r="252" spans="1:26" ht="14.7" hidden="1" customHeight="1"/>
    <row r="253" spans="1:26" ht="14.7" hidden="1" customHeight="1"/>
    <row r="254" spans="1:26" ht="14.7" hidden="1" customHeight="1"/>
    <row r="255" spans="1:26" ht="14.7" hidden="1" customHeight="1"/>
    <row r="256" spans="1:26" ht="14.7" hidden="1" customHeight="1"/>
    <row r="257" ht="14.7" hidden="1" customHeight="1"/>
    <row r="258" ht="14.7" hidden="1" customHeight="1"/>
    <row r="259" ht="14.7" hidden="1" customHeight="1"/>
    <row r="260" ht="14.7" hidden="1" customHeight="1"/>
    <row r="261" ht="14.7" hidden="1" customHeight="1"/>
    <row r="262" ht="14.7" hidden="1" customHeight="1"/>
    <row r="263" ht="14.7" hidden="1" customHeight="1"/>
    <row r="264" ht="14.7" hidden="1" customHeight="1"/>
    <row r="265" ht="14.7" hidden="1" customHeight="1"/>
    <row r="266" ht="14.7" hidden="1" customHeight="1"/>
    <row r="267" ht="14.7" hidden="1" customHeight="1"/>
    <row r="268" ht="14.7" hidden="1" customHeight="1"/>
    <row r="269" ht="14.7" hidden="1" customHeight="1"/>
    <row r="270" ht="14.7" hidden="1" customHeight="1"/>
    <row r="271" ht="14.7" hidden="1" customHeight="1"/>
    <row r="272" ht="14.7" hidden="1" customHeight="1"/>
    <row r="273" ht="14.7" hidden="1" customHeight="1"/>
    <row r="274" ht="14.7" hidden="1" customHeight="1"/>
    <row r="275" ht="14.7" hidden="1" customHeight="1"/>
    <row r="276" ht="14.7" hidden="1" customHeight="1"/>
    <row r="277" ht="14.7" hidden="1" customHeight="1"/>
    <row r="278" ht="14.7" hidden="1" customHeight="1"/>
    <row r="279" ht="14.7" hidden="1" customHeight="1"/>
    <row r="280" ht="14.7" hidden="1" customHeight="1"/>
    <row r="281" ht="14.7" hidden="1" customHeight="1"/>
    <row r="282" ht="14.7" hidden="1" customHeight="1"/>
  </sheetData>
  <mergeCells count="10">
    <mergeCell ref="O60:Y60"/>
    <mergeCell ref="O61:Y61"/>
    <mergeCell ref="B62:M62"/>
    <mergeCell ref="O62:Y62"/>
    <mergeCell ref="B1:Z1"/>
    <mergeCell ref="B2:Z2"/>
    <mergeCell ref="B3:Z3"/>
    <mergeCell ref="B5:M5"/>
    <mergeCell ref="O5:Y5"/>
    <mergeCell ref="O22:Y22"/>
  </mergeCells>
  <phoneticPr fontId="1"/>
  <conditionalFormatting sqref="B6:Z62">
    <cfRule type="expression" dxfId="17" priority="1">
      <formula>$Z$4="（単位：千円）"</formula>
    </cfRule>
  </conditionalFormatting>
  <dataValidations count="1">
    <dataValidation type="list" allowBlank="1" showInputMessage="1" showErrorMessage="1" sqref="Z4" xr:uid="{7D4210B2-D8CE-4B79-B5FA-FBC0CC06B012}">
      <formula1>"（単位：円）,（単位：千円）"</formula1>
    </dataValidation>
  </dataValidations>
  <printOptions horizontalCentered="1"/>
  <pageMargins left="0.19685039370078741" right="0.19685039370078741" top="0.11811023622047245" bottom="0.19685039370078741" header="0.35433070866141736" footer="0.31496062992125984"/>
  <pageSetup paperSize="9" scale="82"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8D408-0EEF-402A-9152-FD0F802FA1EC}">
  <dimension ref="B1:Z70"/>
  <sheetViews>
    <sheetView showGridLines="0" zoomScale="90" zoomScaleNormal="90" zoomScaleSheetLayoutView="115" workbookViewId="0"/>
  </sheetViews>
  <sheetFormatPr defaultColWidth="9.109375" defaultRowHeight="13.2"/>
  <cols>
    <col min="1" max="1" width="5" style="4" customWidth="1"/>
    <col min="2" max="2" width="14.5546875" style="4" customWidth="1"/>
    <col min="3" max="4" width="13.33203125" style="4" customWidth="1"/>
    <col min="5" max="12" width="11" style="4" customWidth="1"/>
    <col min="13" max="13" width="0.6640625" style="4" customWidth="1"/>
    <col min="14" max="14" width="6.109375" style="4" customWidth="1"/>
    <col min="15" max="16384" width="9.109375" style="4"/>
  </cols>
  <sheetData>
    <row r="1" spans="2:26" ht="16.5" customHeight="1"/>
    <row r="2" spans="2:26">
      <c r="B2" s="250" t="s">
        <v>303</v>
      </c>
    </row>
    <row r="3" spans="2:26">
      <c r="B3" s="250" t="s">
        <v>304</v>
      </c>
      <c r="C3" s="257"/>
      <c r="D3" s="257"/>
      <c r="E3" s="257"/>
      <c r="F3" s="257"/>
      <c r="G3" s="257"/>
      <c r="H3" s="257"/>
      <c r="I3" s="257"/>
      <c r="J3" s="257"/>
      <c r="K3" s="257"/>
      <c r="L3" s="258" t="str">
        <f>貸借対照表!$Z$4</f>
        <v>（単位：千円）</v>
      </c>
    </row>
    <row r="4" spans="2:26" ht="15.9" customHeight="1">
      <c r="B4" s="506" t="s">
        <v>252</v>
      </c>
      <c r="C4" s="504" t="s">
        <v>305</v>
      </c>
      <c r="D4" s="259"/>
      <c r="E4" s="509" t="s">
        <v>306</v>
      </c>
      <c r="F4" s="506" t="s">
        <v>307</v>
      </c>
      <c r="G4" s="506" t="s">
        <v>308</v>
      </c>
      <c r="H4" s="506" t="s">
        <v>309</v>
      </c>
      <c r="I4" s="504" t="s">
        <v>310</v>
      </c>
      <c r="J4" s="260"/>
      <c r="K4" s="261"/>
      <c r="L4" s="506" t="s">
        <v>311</v>
      </c>
    </row>
    <row r="5" spans="2:26" ht="24.75" customHeight="1">
      <c r="B5" s="508"/>
      <c r="C5" s="507"/>
      <c r="D5" s="262" t="s">
        <v>312</v>
      </c>
      <c r="E5" s="510"/>
      <c r="F5" s="507"/>
      <c r="G5" s="507"/>
      <c r="H5" s="507"/>
      <c r="I5" s="505"/>
      <c r="J5" s="263" t="s">
        <v>313</v>
      </c>
      <c r="K5" s="263" t="s">
        <v>314</v>
      </c>
      <c r="L5" s="507"/>
      <c r="M5" s="12"/>
      <c r="N5" s="12"/>
      <c r="O5" s="12"/>
      <c r="P5" s="12"/>
      <c r="Q5" s="12"/>
      <c r="R5" s="12"/>
      <c r="S5" s="12"/>
      <c r="T5" s="12"/>
      <c r="U5" s="12"/>
      <c r="V5" s="12"/>
      <c r="W5" s="12"/>
      <c r="X5" s="12"/>
      <c r="Y5" s="12"/>
      <c r="Z5" s="12"/>
    </row>
    <row r="6" spans="2:26" ht="24.9" customHeight="1">
      <c r="B6" s="264" t="s">
        <v>315</v>
      </c>
      <c r="C6" s="325"/>
      <c r="D6" s="326"/>
      <c r="E6" s="327"/>
      <c r="F6" s="328"/>
      <c r="G6" s="328"/>
      <c r="H6" s="328"/>
      <c r="I6" s="328"/>
      <c r="J6" s="328"/>
      <c r="K6" s="328"/>
      <c r="L6" s="328"/>
      <c r="M6" s="12"/>
      <c r="N6" s="12"/>
      <c r="O6" s="12"/>
      <c r="P6" s="12"/>
      <c r="Q6" s="12"/>
      <c r="R6" s="12"/>
      <c r="S6" s="12"/>
      <c r="T6" s="12"/>
      <c r="U6" s="12"/>
      <c r="V6" s="12"/>
      <c r="W6" s="12"/>
      <c r="X6" s="12"/>
      <c r="Y6" s="12"/>
      <c r="Z6" s="12"/>
    </row>
    <row r="7" spans="2:26" ht="24.9" customHeight="1">
      <c r="B7" s="264" t="s">
        <v>316</v>
      </c>
      <c r="C7" s="325">
        <v>1570572105</v>
      </c>
      <c r="D7" s="326">
        <v>275053387</v>
      </c>
      <c r="E7" s="327">
        <v>1359358969</v>
      </c>
      <c r="F7" s="329">
        <v>0</v>
      </c>
      <c r="G7" s="328">
        <v>69083325</v>
      </c>
      <c r="H7" s="328">
        <v>142129811</v>
      </c>
      <c r="I7" s="329">
        <v>0</v>
      </c>
      <c r="J7" s="329">
        <v>0</v>
      </c>
      <c r="K7" s="329">
        <v>0</v>
      </c>
      <c r="L7" s="329">
        <v>0</v>
      </c>
      <c r="M7" s="12"/>
      <c r="N7" s="12"/>
      <c r="O7" s="12"/>
      <c r="P7" s="12"/>
      <c r="Q7" s="12"/>
      <c r="R7" s="12"/>
      <c r="S7" s="12"/>
      <c r="T7" s="12"/>
      <c r="U7" s="12"/>
      <c r="V7" s="12"/>
      <c r="W7" s="12"/>
      <c r="X7" s="12"/>
      <c r="Y7" s="12"/>
      <c r="Z7" s="12"/>
    </row>
    <row r="8" spans="2:26" ht="24.9" customHeight="1">
      <c r="B8" s="264" t="s">
        <v>317</v>
      </c>
      <c r="C8" s="325">
        <v>27788384</v>
      </c>
      <c r="D8" s="326">
        <v>4539449</v>
      </c>
      <c r="E8" s="329">
        <v>0</v>
      </c>
      <c r="F8" s="329">
        <v>0</v>
      </c>
      <c r="G8" s="329">
        <v>0</v>
      </c>
      <c r="H8" s="328">
        <v>27788384</v>
      </c>
      <c r="I8" s="329">
        <v>0</v>
      </c>
      <c r="J8" s="329">
        <v>0</v>
      </c>
      <c r="K8" s="329">
        <v>0</v>
      </c>
      <c r="L8" s="329">
        <v>0</v>
      </c>
      <c r="M8" s="12"/>
      <c r="N8" s="12"/>
      <c r="O8" s="12"/>
      <c r="P8" s="12"/>
      <c r="Q8" s="12"/>
      <c r="R8" s="12"/>
      <c r="S8" s="12"/>
      <c r="T8" s="12"/>
      <c r="U8" s="12"/>
      <c r="V8" s="12"/>
      <c r="W8" s="12"/>
      <c r="X8" s="12"/>
      <c r="Y8" s="12"/>
      <c r="Z8" s="12"/>
    </row>
    <row r="9" spans="2:26" ht="24.9" customHeight="1">
      <c r="B9" s="264" t="s">
        <v>318</v>
      </c>
      <c r="C9" s="325">
        <v>55670918</v>
      </c>
      <c r="D9" s="326">
        <v>5723601</v>
      </c>
      <c r="E9" s="327">
        <v>55670918</v>
      </c>
      <c r="F9" s="329">
        <v>0</v>
      </c>
      <c r="G9" s="329">
        <v>0</v>
      </c>
      <c r="H9" s="329">
        <v>0</v>
      </c>
      <c r="I9" s="329">
        <v>0</v>
      </c>
      <c r="J9" s="329">
        <v>0</v>
      </c>
      <c r="K9" s="329">
        <v>0</v>
      </c>
      <c r="L9" s="329">
        <v>0</v>
      </c>
      <c r="M9" s="12"/>
      <c r="N9" s="12"/>
      <c r="O9" s="12"/>
      <c r="P9" s="12"/>
      <c r="Q9" s="12"/>
      <c r="R9" s="12"/>
      <c r="S9" s="12"/>
      <c r="T9" s="12"/>
      <c r="U9" s="12"/>
      <c r="V9" s="12"/>
      <c r="W9" s="12"/>
      <c r="X9" s="12"/>
      <c r="Y9" s="12"/>
      <c r="Z9" s="12"/>
    </row>
    <row r="10" spans="2:26" ht="24.9" customHeight="1">
      <c r="B10" s="264" t="s">
        <v>319</v>
      </c>
      <c r="C10" s="325">
        <v>64199826</v>
      </c>
      <c r="D10" s="326">
        <v>15002133</v>
      </c>
      <c r="E10" s="329">
        <v>0</v>
      </c>
      <c r="F10" s="329">
        <v>0</v>
      </c>
      <c r="G10" s="329">
        <v>0</v>
      </c>
      <c r="H10" s="328">
        <v>64199826</v>
      </c>
      <c r="I10" s="329">
        <v>0</v>
      </c>
      <c r="J10" s="329">
        <v>0</v>
      </c>
      <c r="K10" s="329">
        <v>0</v>
      </c>
      <c r="L10" s="329">
        <v>0</v>
      </c>
      <c r="M10" s="12"/>
      <c r="N10" s="12"/>
      <c r="O10" s="12"/>
      <c r="P10" s="12"/>
      <c r="Q10" s="12"/>
      <c r="R10" s="12"/>
      <c r="S10" s="12"/>
      <c r="T10" s="12"/>
      <c r="U10" s="12"/>
      <c r="V10" s="12"/>
      <c r="W10" s="12"/>
      <c r="X10" s="12"/>
      <c r="Y10" s="12"/>
      <c r="Z10" s="12"/>
    </row>
    <row r="11" spans="2:26" ht="24.9" customHeight="1">
      <c r="B11" s="264" t="s">
        <v>320</v>
      </c>
      <c r="C11" s="325">
        <v>3871988386</v>
      </c>
      <c r="D11" s="326">
        <v>442833036</v>
      </c>
      <c r="E11" s="327">
        <v>0</v>
      </c>
      <c r="F11" s="328">
        <v>777255698</v>
      </c>
      <c r="G11" s="328">
        <v>2557160688</v>
      </c>
      <c r="H11" s="328">
        <v>537572000</v>
      </c>
      <c r="I11" s="329">
        <v>0</v>
      </c>
      <c r="J11" s="329">
        <v>0</v>
      </c>
      <c r="K11" s="329">
        <v>0</v>
      </c>
      <c r="L11" s="329">
        <v>0</v>
      </c>
      <c r="M11" s="12"/>
      <c r="N11" s="12"/>
      <c r="O11" s="12"/>
      <c r="P11" s="12"/>
      <c r="Q11" s="12"/>
      <c r="R11" s="12"/>
      <c r="S11" s="12"/>
      <c r="T11" s="12"/>
      <c r="U11" s="12"/>
      <c r="V11" s="12"/>
      <c r="W11" s="12"/>
      <c r="X11" s="12"/>
      <c r="Y11" s="12"/>
      <c r="Z11" s="12"/>
    </row>
    <row r="12" spans="2:26" ht="24.9" customHeight="1">
      <c r="B12" s="264" t="s">
        <v>321</v>
      </c>
      <c r="C12" s="325">
        <v>6041106762</v>
      </c>
      <c r="D12" s="326">
        <v>978604325</v>
      </c>
      <c r="E12" s="327">
        <v>6033787475</v>
      </c>
      <c r="F12" s="328">
        <v>1191499</v>
      </c>
      <c r="G12" s="329">
        <v>6127788</v>
      </c>
      <c r="H12" s="329">
        <v>0</v>
      </c>
      <c r="I12" s="329">
        <v>0</v>
      </c>
      <c r="J12" s="329">
        <v>0</v>
      </c>
      <c r="K12" s="329">
        <v>0</v>
      </c>
      <c r="L12" s="329">
        <v>0</v>
      </c>
      <c r="M12" s="12"/>
      <c r="N12" s="12"/>
      <c r="O12" s="12"/>
      <c r="P12" s="12"/>
      <c r="Q12" s="12"/>
      <c r="R12" s="12"/>
      <c r="S12" s="12"/>
      <c r="T12" s="12"/>
      <c r="U12" s="12"/>
      <c r="V12" s="12"/>
      <c r="W12" s="12"/>
      <c r="X12" s="12"/>
      <c r="Y12" s="12"/>
      <c r="Z12" s="12"/>
    </row>
    <row r="13" spans="2:26" ht="24.9" customHeight="1">
      <c r="B13" s="264" t="s">
        <v>322</v>
      </c>
      <c r="C13" s="325"/>
      <c r="D13" s="326"/>
      <c r="E13" s="327"/>
      <c r="F13" s="328"/>
      <c r="G13" s="328"/>
      <c r="H13" s="328"/>
      <c r="I13" s="328"/>
      <c r="J13" s="328"/>
      <c r="K13" s="328"/>
      <c r="L13" s="328"/>
      <c r="M13" s="12"/>
      <c r="N13" s="12"/>
      <c r="O13" s="12"/>
      <c r="P13" s="12"/>
      <c r="Q13" s="12"/>
      <c r="R13" s="12"/>
      <c r="S13" s="12"/>
      <c r="T13" s="12"/>
      <c r="U13" s="12"/>
      <c r="V13" s="12"/>
      <c r="W13" s="12"/>
      <c r="X13" s="12"/>
      <c r="Y13" s="12"/>
      <c r="Z13" s="12"/>
    </row>
    <row r="14" spans="2:26" ht="24.9" customHeight="1">
      <c r="B14" s="264" t="s">
        <v>323</v>
      </c>
      <c r="C14" s="325">
        <v>5281788475</v>
      </c>
      <c r="D14" s="326">
        <v>595726551</v>
      </c>
      <c r="E14" s="327">
        <v>4105451731</v>
      </c>
      <c r="F14" s="328">
        <v>280585111</v>
      </c>
      <c r="G14" s="328">
        <v>895751633</v>
      </c>
      <c r="H14" s="329">
        <v>0</v>
      </c>
      <c r="I14" s="329">
        <v>0</v>
      </c>
      <c r="J14" s="329">
        <v>0</v>
      </c>
      <c r="K14" s="329">
        <v>0</v>
      </c>
      <c r="L14" s="329">
        <v>0</v>
      </c>
      <c r="M14" s="12"/>
      <c r="N14" s="12"/>
      <c r="O14" s="12"/>
      <c r="P14" s="12"/>
      <c r="Q14" s="12"/>
      <c r="R14" s="12"/>
      <c r="S14" s="12"/>
      <c r="T14" s="12"/>
      <c r="U14" s="12"/>
      <c r="V14" s="12"/>
      <c r="W14" s="12"/>
      <c r="X14" s="12"/>
      <c r="Y14" s="12"/>
      <c r="Z14" s="12"/>
    </row>
    <row r="15" spans="2:26" ht="24.9" customHeight="1">
      <c r="B15" s="264" t="s">
        <v>324</v>
      </c>
      <c r="C15" s="325">
        <v>1727384</v>
      </c>
      <c r="D15" s="326">
        <v>1156018</v>
      </c>
      <c r="E15" s="327">
        <v>586931</v>
      </c>
      <c r="F15" s="329">
        <v>0</v>
      </c>
      <c r="G15" s="329">
        <v>0</v>
      </c>
      <c r="H15" s="328">
        <v>1140453</v>
      </c>
      <c r="I15" s="329">
        <v>0</v>
      </c>
      <c r="J15" s="329">
        <v>0</v>
      </c>
      <c r="K15" s="329">
        <v>0</v>
      </c>
      <c r="L15" s="329">
        <v>0</v>
      </c>
      <c r="M15" s="12"/>
      <c r="N15" s="12"/>
      <c r="O15" s="12"/>
      <c r="P15" s="12"/>
      <c r="Q15" s="12"/>
      <c r="R15" s="12"/>
      <c r="S15" s="12"/>
      <c r="T15" s="12"/>
      <c r="U15" s="12"/>
      <c r="V15" s="12"/>
      <c r="W15" s="12"/>
      <c r="X15" s="12"/>
      <c r="Y15" s="12"/>
      <c r="Z15" s="12"/>
    </row>
    <row r="16" spans="2:26" ht="24.9" customHeight="1">
      <c r="B16" s="264" t="s">
        <v>325</v>
      </c>
      <c r="C16" s="329">
        <f t="shared" ref="C16:C17" si="0">SUM(E16:L16)</f>
        <v>0</v>
      </c>
      <c r="D16" s="330">
        <v>0</v>
      </c>
      <c r="E16" s="329">
        <v>0</v>
      </c>
      <c r="F16" s="329">
        <v>0</v>
      </c>
      <c r="G16" s="329">
        <v>0</v>
      </c>
      <c r="H16" s="329">
        <v>0</v>
      </c>
      <c r="I16" s="329">
        <v>0</v>
      </c>
      <c r="J16" s="329">
        <v>0</v>
      </c>
      <c r="K16" s="329">
        <v>0</v>
      </c>
      <c r="L16" s="329">
        <v>0</v>
      </c>
      <c r="M16" s="12"/>
      <c r="N16" s="12"/>
      <c r="O16" s="12"/>
      <c r="P16" s="12"/>
      <c r="Q16" s="12"/>
      <c r="R16" s="12"/>
      <c r="S16" s="12"/>
      <c r="T16" s="12"/>
      <c r="U16" s="12"/>
      <c r="V16" s="12"/>
      <c r="W16" s="12"/>
      <c r="X16" s="12"/>
      <c r="Y16" s="12"/>
      <c r="Z16" s="12"/>
    </row>
    <row r="17" spans="2:26" ht="24.9" customHeight="1">
      <c r="B17" s="264" t="s">
        <v>326</v>
      </c>
      <c r="C17" s="325">
        <f t="shared" si="0"/>
        <v>0</v>
      </c>
      <c r="D17" s="326">
        <v>0</v>
      </c>
      <c r="E17" s="327">
        <v>0</v>
      </c>
      <c r="F17" s="328">
        <v>0</v>
      </c>
      <c r="G17" s="329">
        <v>0</v>
      </c>
      <c r="H17" s="328">
        <v>0</v>
      </c>
      <c r="I17" s="329">
        <v>0</v>
      </c>
      <c r="J17" s="329">
        <v>0</v>
      </c>
      <c r="K17" s="329">
        <v>0</v>
      </c>
      <c r="L17" s="329">
        <v>0</v>
      </c>
      <c r="M17" s="12"/>
      <c r="N17" s="12"/>
      <c r="O17" s="12"/>
      <c r="P17" s="12"/>
      <c r="Q17" s="12"/>
      <c r="R17" s="12"/>
      <c r="S17" s="12"/>
      <c r="T17" s="12"/>
      <c r="U17" s="12"/>
      <c r="V17" s="12"/>
      <c r="W17" s="12"/>
      <c r="X17" s="12"/>
      <c r="Y17" s="12"/>
      <c r="Z17" s="12"/>
    </row>
    <row r="18" spans="2:26" ht="24.9" customHeight="1">
      <c r="B18" s="265" t="s">
        <v>200</v>
      </c>
      <c r="C18" s="331">
        <f t="shared" ref="C18:E18" si="1">SUM(C6:C17)</f>
        <v>16914842240</v>
      </c>
      <c r="D18" s="326">
        <f t="shared" si="1"/>
        <v>2318638500</v>
      </c>
      <c r="E18" s="332">
        <f t="shared" si="1"/>
        <v>11554856024</v>
      </c>
      <c r="F18" s="329">
        <f>SUM(F6:F17)</f>
        <v>1059032308</v>
      </c>
      <c r="G18" s="329">
        <f t="shared" ref="G18:L18" si="2">SUM(G6:G17)</f>
        <v>3528123434</v>
      </c>
      <c r="H18" s="329">
        <f t="shared" si="2"/>
        <v>772830474</v>
      </c>
      <c r="I18" s="329">
        <f t="shared" si="2"/>
        <v>0</v>
      </c>
      <c r="J18" s="329">
        <f t="shared" si="2"/>
        <v>0</v>
      </c>
      <c r="K18" s="329">
        <f t="shared" si="2"/>
        <v>0</v>
      </c>
      <c r="L18" s="329">
        <f t="shared" si="2"/>
        <v>0</v>
      </c>
      <c r="M18" s="12"/>
      <c r="N18" s="12"/>
      <c r="O18" s="12"/>
      <c r="P18" s="12"/>
      <c r="Q18" s="12"/>
      <c r="R18" s="12"/>
      <c r="S18" s="12"/>
      <c r="T18" s="12"/>
      <c r="U18" s="12"/>
      <c r="V18" s="12"/>
      <c r="W18" s="12"/>
      <c r="X18" s="12"/>
      <c r="Y18" s="12"/>
      <c r="Z18" s="12"/>
    </row>
    <row r="19" spans="2:26" ht="3.75" customHeight="1">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ht="12" customHeight="1">
      <c r="B20" s="12"/>
      <c r="C20" s="171"/>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8">
    <mergeCell ref="I4:I5"/>
    <mergeCell ref="L4:L5"/>
    <mergeCell ref="B4:B5"/>
    <mergeCell ref="C4:C5"/>
    <mergeCell ref="E4:E5"/>
    <mergeCell ref="F4:F5"/>
    <mergeCell ref="G4:G5"/>
    <mergeCell ref="H4:H5"/>
  </mergeCells>
  <phoneticPr fontId="1"/>
  <printOptions horizontalCentered="1"/>
  <pageMargins left="0.11811023622047245" right="0.11811023622047245" top="0.35433070866141736" bottom="0.15748031496062992" header="0.31496062992125984" footer="0.31496062992125984"/>
  <pageSetup paperSize="9" scale="115" orientation="landscape" r:id="rId1"/>
  <ignoredErrors>
    <ignoredError sqref="C16:C17" formulaRange="1"/>
  </ignoredErrors>
  <extLst>
    <ext xmlns:x14="http://schemas.microsoft.com/office/spreadsheetml/2009/9/main" uri="{78C0D931-6437-407d-A8EE-F0AAD7539E65}">
      <x14:conditionalFormattings>
        <x14:conditionalFormatting xmlns:xm="http://schemas.microsoft.com/office/excel/2006/main">
          <x14:cfRule type="expression" priority="1" id="{4DC0A187-510A-4881-BD39-78B0514963EC}">
            <xm:f>貸借対照表!$Z$4="（単位：千円）"</xm:f>
            <x14:dxf>
              <numFmt numFmtId="179" formatCode="#,##0,;&quot;△ &quot;#,##0,;\-"/>
            </x14:dxf>
          </x14:cfRule>
          <xm:sqref>C6:L18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A01D6-07C4-436B-876E-635B94953059}">
  <dimension ref="B1:Z70"/>
  <sheetViews>
    <sheetView showGridLines="0" zoomScale="90" zoomScaleNormal="90" zoomScaleSheetLayoutView="100" workbookViewId="0"/>
  </sheetViews>
  <sheetFormatPr defaultColWidth="9.109375" defaultRowHeight="13.2"/>
  <cols>
    <col min="1" max="1" width="6.6640625" style="4" customWidth="1"/>
    <col min="2" max="2" width="23.5546875" style="4" customWidth="1"/>
    <col min="3" max="11" width="13.33203125" style="4" customWidth="1"/>
    <col min="12" max="12" width="1" style="4" customWidth="1"/>
    <col min="13" max="13" width="15.5546875" style="4" customWidth="1"/>
    <col min="14" max="16384" width="9.109375" style="4"/>
  </cols>
  <sheetData>
    <row r="1" spans="2:26" ht="46.5" customHeight="1"/>
    <row r="2" spans="2:26" ht="19.5" customHeight="1">
      <c r="B2" s="137" t="s">
        <v>327</v>
      </c>
      <c r="C2" s="252"/>
      <c r="D2" s="252"/>
      <c r="E2" s="252"/>
      <c r="F2" s="252"/>
      <c r="G2" s="252"/>
      <c r="H2" s="252"/>
      <c r="I2" s="252"/>
      <c r="J2" s="253" t="str">
        <f>貸借対照表!$Z$4</f>
        <v>（単位：千円）</v>
      </c>
      <c r="K2" s="252"/>
      <c r="L2" s="252"/>
    </row>
    <row r="3" spans="2:26" ht="27" customHeight="1">
      <c r="B3" s="517" t="s">
        <v>305</v>
      </c>
      <c r="C3" s="519" t="s">
        <v>328</v>
      </c>
      <c r="D3" s="521" t="s">
        <v>329</v>
      </c>
      <c r="E3" s="521" t="s">
        <v>330</v>
      </c>
      <c r="F3" s="521" t="s">
        <v>331</v>
      </c>
      <c r="G3" s="521" t="s">
        <v>332</v>
      </c>
      <c r="H3" s="521" t="s">
        <v>333</v>
      </c>
      <c r="I3" s="521" t="s">
        <v>334</v>
      </c>
      <c r="J3" s="521" t="s">
        <v>335</v>
      </c>
      <c r="K3" s="511"/>
    </row>
    <row r="4" spans="2:26" ht="18" customHeight="1">
      <c r="B4" s="518"/>
      <c r="C4" s="520"/>
      <c r="D4" s="522"/>
      <c r="E4" s="522"/>
      <c r="F4" s="522"/>
      <c r="G4" s="522"/>
      <c r="H4" s="522"/>
      <c r="I4" s="522"/>
      <c r="J4" s="522"/>
      <c r="K4" s="512"/>
    </row>
    <row r="5" spans="2:26" ht="30" customHeight="1">
      <c r="B5" s="404">
        <v>16914842240</v>
      </c>
      <c r="C5" s="405">
        <v>15658616396</v>
      </c>
      <c r="D5" s="406">
        <v>1213329686</v>
      </c>
      <c r="E5" s="406">
        <v>40118182</v>
      </c>
      <c r="F5" s="406">
        <v>0</v>
      </c>
      <c r="G5" s="406">
        <v>1577411</v>
      </c>
      <c r="H5" s="406">
        <v>0</v>
      </c>
      <c r="I5" s="406">
        <v>1200565</v>
      </c>
      <c r="J5" s="407">
        <v>1.014E-2</v>
      </c>
      <c r="K5" s="254"/>
      <c r="L5" s="12"/>
      <c r="M5" s="12"/>
      <c r="N5" s="12"/>
      <c r="O5" s="12"/>
      <c r="P5" s="12"/>
      <c r="Q5" s="12"/>
      <c r="R5" s="12"/>
      <c r="S5" s="12"/>
      <c r="T5" s="12"/>
      <c r="U5" s="12"/>
      <c r="V5" s="12"/>
      <c r="W5" s="12"/>
      <c r="X5" s="12"/>
      <c r="Y5" s="12"/>
      <c r="Z5" s="12"/>
    </row>
    <row r="6" spans="2:26">
      <c r="B6" s="12"/>
      <c r="C6" s="12"/>
      <c r="D6" s="12"/>
      <c r="E6" s="12"/>
      <c r="F6" s="12"/>
      <c r="G6" s="12"/>
      <c r="H6" s="12"/>
      <c r="I6" s="12"/>
      <c r="J6" s="12"/>
      <c r="K6" s="12"/>
      <c r="L6" s="12"/>
      <c r="M6" s="12"/>
      <c r="N6" s="12"/>
      <c r="O6" s="12"/>
      <c r="P6" s="12"/>
      <c r="Q6" s="12"/>
      <c r="R6" s="12"/>
      <c r="S6" s="12"/>
      <c r="T6" s="12"/>
      <c r="U6" s="12"/>
      <c r="V6" s="12"/>
      <c r="W6" s="12"/>
      <c r="X6" s="12"/>
      <c r="Y6" s="12"/>
      <c r="Z6" s="12"/>
    </row>
    <row r="7" spans="2:26">
      <c r="B7" s="12"/>
      <c r="C7" s="12"/>
      <c r="D7" s="12"/>
      <c r="E7" s="12"/>
      <c r="F7" s="12"/>
      <c r="G7" s="12"/>
      <c r="H7" s="12"/>
      <c r="I7" s="12"/>
      <c r="J7" s="12"/>
      <c r="K7" s="12"/>
      <c r="L7" s="12"/>
      <c r="M7" s="12"/>
      <c r="N7" s="12"/>
      <c r="O7" s="12"/>
      <c r="P7" s="12"/>
      <c r="Q7" s="12"/>
      <c r="R7" s="12"/>
      <c r="S7" s="12"/>
      <c r="T7" s="12"/>
      <c r="U7" s="12"/>
      <c r="V7" s="12"/>
      <c r="W7" s="12"/>
      <c r="X7" s="12"/>
      <c r="Y7" s="12"/>
      <c r="Z7" s="12"/>
    </row>
    <row r="8" spans="2:26" ht="19.5" customHeight="1">
      <c r="B8" s="142" t="s">
        <v>336</v>
      </c>
      <c r="C8" s="97"/>
      <c r="D8" s="97"/>
      <c r="E8" s="97"/>
      <c r="F8" s="97"/>
      <c r="G8" s="97"/>
      <c r="H8" s="97"/>
      <c r="I8" s="97"/>
      <c r="J8" s="97"/>
      <c r="K8" s="255" t="str">
        <f>貸借対照表!$Z$4</f>
        <v>（単位：千円）</v>
      </c>
      <c r="L8" s="12"/>
      <c r="M8" s="12"/>
      <c r="N8" s="12"/>
      <c r="O8" s="12"/>
      <c r="P8" s="12"/>
      <c r="Q8" s="12"/>
      <c r="R8" s="12"/>
      <c r="S8" s="12"/>
      <c r="T8" s="12"/>
      <c r="U8" s="12"/>
      <c r="V8" s="12"/>
      <c r="W8" s="12"/>
      <c r="X8" s="12"/>
      <c r="Y8" s="12"/>
      <c r="Z8" s="12"/>
    </row>
    <row r="9" spans="2:26">
      <c r="B9" s="489" t="s">
        <v>305</v>
      </c>
      <c r="C9" s="513" t="s">
        <v>337</v>
      </c>
      <c r="D9" s="515" t="s">
        <v>338</v>
      </c>
      <c r="E9" s="515" t="s">
        <v>339</v>
      </c>
      <c r="F9" s="515" t="s">
        <v>340</v>
      </c>
      <c r="G9" s="515" t="s">
        <v>341</v>
      </c>
      <c r="H9" s="515" t="s">
        <v>342</v>
      </c>
      <c r="I9" s="515" t="s">
        <v>343</v>
      </c>
      <c r="J9" s="515" t="s">
        <v>344</v>
      </c>
      <c r="K9" s="515" t="s">
        <v>345</v>
      </c>
      <c r="L9" s="12"/>
      <c r="M9" s="12"/>
      <c r="N9" s="12"/>
      <c r="O9" s="12"/>
      <c r="P9" s="12"/>
      <c r="Q9" s="12"/>
      <c r="R9" s="12"/>
      <c r="S9" s="12"/>
      <c r="T9" s="12"/>
      <c r="U9" s="12"/>
      <c r="V9" s="12"/>
      <c r="W9" s="12"/>
      <c r="X9" s="12"/>
      <c r="Y9" s="12"/>
      <c r="Z9" s="12"/>
    </row>
    <row r="10" spans="2:26">
      <c r="B10" s="491"/>
      <c r="C10" s="514"/>
      <c r="D10" s="516"/>
      <c r="E10" s="516"/>
      <c r="F10" s="516"/>
      <c r="G10" s="516"/>
      <c r="H10" s="516"/>
      <c r="I10" s="516"/>
      <c r="J10" s="516"/>
      <c r="K10" s="516"/>
      <c r="L10" s="12"/>
      <c r="M10" s="12"/>
      <c r="N10" s="12"/>
      <c r="O10" s="12"/>
      <c r="P10" s="12"/>
      <c r="Q10" s="12"/>
      <c r="R10" s="12"/>
      <c r="S10" s="12"/>
      <c r="T10" s="12"/>
      <c r="U10" s="12"/>
      <c r="V10" s="12"/>
      <c r="W10" s="12"/>
      <c r="X10" s="12"/>
      <c r="Y10" s="12"/>
      <c r="Z10" s="12"/>
    </row>
    <row r="11" spans="2:26" ht="34.200000000000003" customHeight="1">
      <c r="B11" s="404">
        <v>16914842240</v>
      </c>
      <c r="C11" s="405">
        <v>2318638500</v>
      </c>
      <c r="D11" s="406">
        <v>2260546482</v>
      </c>
      <c r="E11" s="406">
        <v>1926979864</v>
      </c>
      <c r="F11" s="406">
        <v>1682278745</v>
      </c>
      <c r="G11" s="406">
        <v>1546140385</v>
      </c>
      <c r="H11" s="406">
        <v>5130656622</v>
      </c>
      <c r="I11" s="406">
        <v>1771114108</v>
      </c>
      <c r="J11" s="406">
        <v>266386420</v>
      </c>
      <c r="K11" s="406">
        <v>12101114</v>
      </c>
      <c r="L11" s="12"/>
      <c r="M11" s="12"/>
      <c r="N11" s="12"/>
      <c r="O11" s="12"/>
      <c r="P11" s="12"/>
      <c r="Q11" s="12"/>
      <c r="R11" s="12"/>
      <c r="S11" s="12"/>
      <c r="T11" s="12"/>
      <c r="U11" s="12"/>
      <c r="V11" s="12"/>
      <c r="W11" s="12"/>
      <c r="X11" s="12"/>
      <c r="Y11" s="12"/>
      <c r="Z11" s="12"/>
    </row>
    <row r="12" spans="2:26">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2:26">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2:26" ht="19.5" customHeight="1">
      <c r="B14" s="142" t="s">
        <v>346</v>
      </c>
      <c r="C14" s="12"/>
      <c r="D14" s="12"/>
      <c r="E14" s="97"/>
      <c r="F14" s="97"/>
      <c r="G14" s="97"/>
      <c r="H14" s="255" t="str">
        <f>貸借対照表!$Z$4</f>
        <v>（単位：千円）</v>
      </c>
      <c r="I14" s="12"/>
      <c r="J14" s="12"/>
      <c r="K14" s="12"/>
      <c r="L14" s="12"/>
      <c r="M14" s="12"/>
      <c r="N14" s="12"/>
      <c r="O14" s="12"/>
      <c r="P14" s="12"/>
      <c r="Q14" s="12"/>
      <c r="R14" s="12"/>
      <c r="S14" s="12"/>
      <c r="T14" s="12"/>
      <c r="U14" s="12"/>
      <c r="V14" s="12"/>
      <c r="W14" s="12"/>
      <c r="X14" s="12"/>
      <c r="Y14" s="12"/>
      <c r="Z14" s="12"/>
    </row>
    <row r="15" spans="2:26" ht="13.2" customHeight="1">
      <c r="B15" s="489" t="s">
        <v>347</v>
      </c>
      <c r="C15" s="523" t="s">
        <v>348</v>
      </c>
      <c r="D15" s="524"/>
      <c r="E15" s="524"/>
      <c r="F15" s="524"/>
      <c r="G15" s="524"/>
      <c r="H15" s="525"/>
      <c r="I15" s="12"/>
      <c r="J15" s="12"/>
      <c r="K15" s="12"/>
      <c r="L15" s="12"/>
      <c r="M15" s="12"/>
      <c r="N15" s="12"/>
      <c r="O15" s="12"/>
      <c r="P15" s="12"/>
      <c r="Q15" s="12"/>
      <c r="R15" s="12"/>
      <c r="S15" s="12"/>
      <c r="T15" s="12"/>
      <c r="U15" s="12"/>
      <c r="V15" s="12"/>
      <c r="W15" s="12"/>
      <c r="X15" s="12"/>
      <c r="Y15" s="12"/>
      <c r="Z15" s="12"/>
    </row>
    <row r="16" spans="2:26" ht="20.25" customHeight="1">
      <c r="B16" s="491"/>
      <c r="C16" s="526"/>
      <c r="D16" s="527"/>
      <c r="E16" s="527"/>
      <c r="F16" s="527"/>
      <c r="G16" s="527"/>
      <c r="H16" s="528"/>
      <c r="I16" s="12"/>
      <c r="J16" s="12"/>
      <c r="K16" s="12"/>
      <c r="L16" s="12"/>
      <c r="M16" s="12"/>
      <c r="N16" s="12"/>
      <c r="O16" s="12"/>
      <c r="P16" s="12"/>
      <c r="Q16" s="12"/>
      <c r="R16" s="12"/>
      <c r="S16" s="12"/>
      <c r="T16" s="12"/>
      <c r="U16" s="12"/>
      <c r="V16" s="12"/>
      <c r="W16" s="12"/>
      <c r="X16" s="12"/>
      <c r="Y16" s="12"/>
      <c r="Z16" s="12"/>
    </row>
    <row r="17" spans="2:26" ht="32.4" customHeight="1">
      <c r="B17" s="408">
        <v>0</v>
      </c>
      <c r="C17" s="529" t="s">
        <v>211</v>
      </c>
      <c r="D17" s="530"/>
      <c r="E17" s="530"/>
      <c r="F17" s="530"/>
      <c r="G17" s="530"/>
      <c r="H17" s="531"/>
      <c r="I17" s="12"/>
      <c r="J17" s="12"/>
      <c r="K17" s="12"/>
      <c r="L17" s="12"/>
      <c r="M17" s="12"/>
      <c r="N17" s="12"/>
      <c r="O17" s="12"/>
      <c r="P17" s="12"/>
      <c r="Q17" s="12"/>
      <c r="R17" s="12"/>
      <c r="S17" s="12"/>
      <c r="T17" s="12"/>
      <c r="U17" s="12"/>
      <c r="V17" s="12"/>
      <c r="W17" s="12"/>
      <c r="X17" s="12"/>
      <c r="Y17" s="12"/>
      <c r="Z17" s="12"/>
    </row>
    <row r="18" spans="2:26" ht="9.75" customHeight="1">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2:26">
      <c r="B19" s="5" t="s">
        <v>349</v>
      </c>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23">
    <mergeCell ref="C17:H17"/>
    <mergeCell ref="H9:H10"/>
    <mergeCell ref="I9:I10"/>
    <mergeCell ref="J9:J10"/>
    <mergeCell ref="K9:K10"/>
    <mergeCell ref="B15:B16"/>
    <mergeCell ref="C15:H16"/>
    <mergeCell ref="H3:H4"/>
    <mergeCell ref="I3:I4"/>
    <mergeCell ref="J3:J4"/>
    <mergeCell ref="K3:K4"/>
    <mergeCell ref="B9:B10"/>
    <mergeCell ref="C9:C10"/>
    <mergeCell ref="D9:D10"/>
    <mergeCell ref="E9:E10"/>
    <mergeCell ref="F9:F10"/>
    <mergeCell ref="G9:G10"/>
    <mergeCell ref="B3:B4"/>
    <mergeCell ref="C3:C4"/>
    <mergeCell ref="D3:D4"/>
    <mergeCell ref="E3:E4"/>
    <mergeCell ref="F3:F4"/>
    <mergeCell ref="G3:G4"/>
  </mergeCells>
  <phoneticPr fontId="1"/>
  <printOptions horizontalCentered="1"/>
  <pageMargins left="0.19685039370078741" right="0.19685039370078741" top="0.27559055118110237" bottom="0.19685039370078741" header="0.59055118110236227" footer="0.39370078740157483"/>
  <pageSetup paperSize="9" scale="105" orientation="landscape" r:id="rId1"/>
  <extLst>
    <ext xmlns:x14="http://schemas.microsoft.com/office/spreadsheetml/2009/9/main" uri="{78C0D931-6437-407d-A8EE-F0AAD7539E65}">
      <x14:conditionalFormattings>
        <x14:conditionalFormatting xmlns:xm="http://schemas.microsoft.com/office/excel/2006/main">
          <x14:cfRule type="expression" priority="1" id="{F027492D-62BA-4AAC-9FA7-A69E64E02A44}">
            <xm:f>貸借対照表!$Z$4="（単位：千円）"</xm:f>
            <x14:dxf>
              <numFmt numFmtId="179" formatCode="#,##0,;&quot;△ &quot;#,##0,;\-"/>
            </x14:dxf>
          </x14:cfRule>
          <xm:sqref>B11:K11 B17 B5:J5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4F85C-8C38-455A-8D01-606D92A51A27}">
  <dimension ref="B1:Z70"/>
  <sheetViews>
    <sheetView showGridLines="0" zoomScale="85" zoomScaleNormal="85" zoomScaleSheetLayoutView="85" workbookViewId="0"/>
  </sheetViews>
  <sheetFormatPr defaultColWidth="9.109375" defaultRowHeight="13.2"/>
  <cols>
    <col min="1" max="1" width="5.88671875" style="4" customWidth="1"/>
    <col min="2" max="7" width="19" style="4" customWidth="1"/>
    <col min="8" max="8" width="1" style="4" customWidth="1"/>
    <col min="9" max="16384" width="9.109375" style="4"/>
  </cols>
  <sheetData>
    <row r="1" spans="2:26" ht="49.5" customHeight="1"/>
    <row r="2" spans="2:26" ht="15.75" customHeight="1">
      <c r="B2" s="250" t="s">
        <v>350</v>
      </c>
      <c r="G2" s="251" t="str">
        <f>貸借対照表!$Z$4</f>
        <v>（単位：千円）</v>
      </c>
    </row>
    <row r="3" spans="2:26" s="3" customFormat="1" ht="23.1" customHeight="1">
      <c r="B3" s="500" t="s">
        <v>351</v>
      </c>
      <c r="C3" s="500" t="s">
        <v>352</v>
      </c>
      <c r="D3" s="500" t="s">
        <v>353</v>
      </c>
      <c r="E3" s="502" t="s">
        <v>354</v>
      </c>
      <c r="F3" s="503"/>
      <c r="G3" s="500" t="s">
        <v>355</v>
      </c>
    </row>
    <row r="4" spans="2:26" s="3" customFormat="1" ht="23.1" customHeight="1">
      <c r="B4" s="501"/>
      <c r="C4" s="501"/>
      <c r="D4" s="501"/>
      <c r="E4" s="156" t="s">
        <v>356</v>
      </c>
      <c r="F4" s="156" t="s">
        <v>357</v>
      </c>
      <c r="G4" s="501"/>
    </row>
    <row r="5" spans="2:26" s="3" customFormat="1" ht="27" customHeight="1">
      <c r="B5" s="160" t="s">
        <v>358</v>
      </c>
      <c r="C5" s="312">
        <v>2490135156</v>
      </c>
      <c r="D5" s="322">
        <v>174953844</v>
      </c>
      <c r="E5" s="322">
        <v>0</v>
      </c>
      <c r="F5" s="312">
        <v>0</v>
      </c>
      <c r="G5" s="312">
        <f t="shared" ref="G5:G6" si="0">SUM(C5:D5)-SUM(E5:F5)</f>
        <v>2665089000</v>
      </c>
      <c r="H5" s="5"/>
      <c r="I5" s="5"/>
      <c r="J5" s="5"/>
      <c r="K5" s="5"/>
      <c r="L5" s="5"/>
      <c r="M5" s="5"/>
      <c r="N5" s="5"/>
      <c r="O5" s="5"/>
      <c r="P5" s="5"/>
      <c r="Q5" s="5"/>
      <c r="R5" s="5"/>
      <c r="S5" s="5"/>
      <c r="T5" s="5"/>
      <c r="U5" s="5"/>
      <c r="V5" s="5"/>
      <c r="W5" s="5"/>
      <c r="X5" s="5"/>
      <c r="Y5" s="5"/>
      <c r="Z5" s="5"/>
    </row>
    <row r="6" spans="2:26" s="3" customFormat="1" ht="27" customHeight="1">
      <c r="B6" s="160" t="s">
        <v>359</v>
      </c>
      <c r="C6" s="312">
        <v>178564</v>
      </c>
      <c r="D6" s="322">
        <v>0</v>
      </c>
      <c r="E6" s="322">
        <v>0</v>
      </c>
      <c r="F6" s="312">
        <v>20915</v>
      </c>
      <c r="G6" s="312">
        <f t="shared" si="0"/>
        <v>157649</v>
      </c>
      <c r="H6" s="5"/>
      <c r="I6" s="5"/>
      <c r="J6" s="5"/>
      <c r="K6" s="5"/>
      <c r="L6" s="5"/>
      <c r="M6" s="5"/>
      <c r="N6" s="5"/>
      <c r="O6" s="5"/>
      <c r="P6" s="5"/>
      <c r="Q6" s="5"/>
      <c r="R6" s="5"/>
      <c r="S6" s="5"/>
      <c r="T6" s="5"/>
      <c r="U6" s="5"/>
      <c r="V6" s="5"/>
      <c r="W6" s="5"/>
      <c r="X6" s="5"/>
      <c r="Y6" s="5"/>
      <c r="Z6" s="5"/>
    </row>
    <row r="7" spans="2:26" s="3" customFormat="1" ht="27" customHeight="1">
      <c r="B7" s="160" t="s">
        <v>360</v>
      </c>
      <c r="C7" s="312">
        <v>230280776</v>
      </c>
      <c r="D7" s="312">
        <v>225972753</v>
      </c>
      <c r="E7" s="312">
        <v>230280776</v>
      </c>
      <c r="F7" s="322">
        <v>0</v>
      </c>
      <c r="G7" s="312">
        <f>SUM(C7:D7)-SUM(E7:F7)</f>
        <v>225972753</v>
      </c>
      <c r="H7" s="5"/>
      <c r="I7" s="5"/>
      <c r="J7" s="5"/>
      <c r="K7" s="5"/>
      <c r="L7" s="5"/>
      <c r="M7" s="5"/>
      <c r="N7" s="5"/>
      <c r="O7" s="5"/>
      <c r="P7" s="5"/>
      <c r="Q7" s="5"/>
      <c r="R7" s="5"/>
      <c r="S7" s="5"/>
      <c r="T7" s="5"/>
      <c r="U7" s="5"/>
      <c r="V7" s="5"/>
      <c r="W7" s="5"/>
      <c r="X7" s="5"/>
      <c r="Y7" s="5"/>
      <c r="Z7" s="5"/>
    </row>
    <row r="8" spans="2:26" s="3" customFormat="1" ht="29.1" customHeight="1">
      <c r="B8" s="162" t="s">
        <v>101</v>
      </c>
      <c r="C8" s="312">
        <f>IF(SUM(C5:C7)=0,"-",SUM(C5:C7))</f>
        <v>2720594496</v>
      </c>
      <c r="D8" s="312">
        <f t="shared" ref="D8:G8" si="1">IF(SUM(D5:D7)=0,"-",SUM(D5:D7))</f>
        <v>400926597</v>
      </c>
      <c r="E8" s="312">
        <f t="shared" si="1"/>
        <v>230280776</v>
      </c>
      <c r="F8" s="312">
        <f t="shared" si="1"/>
        <v>20915</v>
      </c>
      <c r="G8" s="312">
        <f t="shared" si="1"/>
        <v>2891219402</v>
      </c>
      <c r="H8" s="5"/>
      <c r="I8" s="5"/>
      <c r="J8" s="5"/>
      <c r="K8" s="5"/>
      <c r="L8" s="5"/>
      <c r="M8" s="5"/>
      <c r="N8" s="5"/>
      <c r="O8" s="5"/>
      <c r="P8" s="5"/>
      <c r="Q8" s="5"/>
      <c r="R8" s="5"/>
      <c r="S8" s="5"/>
      <c r="T8" s="5"/>
      <c r="U8" s="5"/>
      <c r="V8" s="5"/>
      <c r="W8" s="5"/>
      <c r="X8" s="5"/>
      <c r="Y8" s="5"/>
      <c r="Z8" s="5"/>
    </row>
    <row r="9" spans="2:26" ht="5.25" customHeight="1">
      <c r="B9" s="12"/>
      <c r="C9" s="12"/>
      <c r="D9" s="12"/>
      <c r="E9" s="12"/>
      <c r="F9" s="12"/>
      <c r="G9" s="12"/>
      <c r="H9" s="12"/>
      <c r="I9" s="12"/>
      <c r="J9" s="12"/>
      <c r="K9" s="12"/>
      <c r="L9" s="12"/>
      <c r="M9" s="12"/>
      <c r="N9" s="12"/>
      <c r="O9" s="12"/>
      <c r="P9" s="12"/>
      <c r="Q9" s="12"/>
      <c r="R9" s="12"/>
      <c r="S9" s="12"/>
      <c r="T9" s="12"/>
      <c r="U9" s="12"/>
      <c r="V9" s="12"/>
      <c r="W9" s="12"/>
      <c r="X9" s="12"/>
      <c r="Y9" s="12"/>
      <c r="Z9" s="12"/>
    </row>
    <row r="10" spans="2:26">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2:26">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2:26">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2:26">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2:26">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2:26">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2:26">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2:26">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2:26">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2:26">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5">
    <mergeCell ref="B3:B4"/>
    <mergeCell ref="C3:C4"/>
    <mergeCell ref="D3:D4"/>
    <mergeCell ref="E3:F3"/>
    <mergeCell ref="G3:G4"/>
  </mergeCells>
  <phoneticPr fontId="1"/>
  <printOptions horizontalCentered="1"/>
  <pageMargins left="0.19685039370078741" right="0.11811023622047245" top="0.35433070866141736" bottom="0.35433070866141736" header="0.31496062992125984" footer="0.31496062992125984"/>
  <pageSetup paperSize="9" scale="130" orientation="landscape" r:id="rId1"/>
  <extLst>
    <ext xmlns:x14="http://schemas.microsoft.com/office/spreadsheetml/2009/9/main" uri="{78C0D931-6437-407d-A8EE-F0AAD7539E65}">
      <x14:conditionalFormattings>
        <x14:conditionalFormatting xmlns:xm="http://schemas.microsoft.com/office/excel/2006/main">
          <x14:cfRule type="expression" priority="1" id="{3A05932A-9628-4059-878E-C523E59B5645}">
            <xm:f>貸借対照表!$Z$4="（単位：千円）"</xm:f>
            <x14:dxf>
              <numFmt numFmtId="179" formatCode="#,##0,;&quot;△ &quot;#,##0,;\-"/>
            </x14:dxf>
          </x14:cfRule>
          <xm:sqref>C5:G8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8728-6EEC-493B-8264-D11B962ABB77}">
  <sheetPr>
    <pageSetUpPr fitToPage="1"/>
  </sheetPr>
  <dimension ref="B1:Z67"/>
  <sheetViews>
    <sheetView showGridLines="0" zoomScale="85" zoomScaleNormal="85" zoomScaleSheetLayoutView="100" workbookViewId="0"/>
  </sheetViews>
  <sheetFormatPr defaultColWidth="9.109375" defaultRowHeight="13.2"/>
  <cols>
    <col min="1" max="1" width="4.109375" style="4" customWidth="1"/>
    <col min="2" max="3" width="16.6640625" style="4" customWidth="1"/>
    <col min="4" max="4" width="38.88671875" style="232" customWidth="1"/>
    <col min="5" max="5" width="24" style="233" customWidth="1"/>
    <col min="6" max="6" width="17.88671875" style="275" customWidth="1"/>
    <col min="7" max="7" width="17.88671875" style="4" customWidth="1"/>
    <col min="8" max="8" width="1.109375" style="4" customWidth="1"/>
    <col min="9" max="9" width="1.6640625" style="4" customWidth="1"/>
    <col min="10" max="16384" width="9.109375" style="4"/>
  </cols>
  <sheetData>
    <row r="1" spans="2:26" ht="33.75" customHeight="1"/>
    <row r="2" spans="2:26">
      <c r="B2" s="234" t="s">
        <v>361</v>
      </c>
      <c r="G2" s="235"/>
    </row>
    <row r="3" spans="2:26">
      <c r="B3" s="234" t="s">
        <v>362</v>
      </c>
      <c r="C3" s="204"/>
      <c r="D3" s="236"/>
      <c r="G3" s="237" t="str">
        <f>貸借対照表!$Z$4</f>
        <v>（単位：千円）</v>
      </c>
    </row>
    <row r="4" spans="2:26" ht="21.75" customHeight="1">
      <c r="B4" s="532" t="s">
        <v>170</v>
      </c>
      <c r="C4" s="532"/>
      <c r="D4" s="238" t="s">
        <v>363</v>
      </c>
      <c r="E4" s="238" t="s">
        <v>364</v>
      </c>
      <c r="F4" s="333" t="s">
        <v>365</v>
      </c>
      <c r="G4" s="239" t="s">
        <v>366</v>
      </c>
    </row>
    <row r="5" spans="2:26" ht="24" customHeight="1">
      <c r="B5" s="533" t="s">
        <v>367</v>
      </c>
      <c r="C5" s="533"/>
      <c r="D5" s="242" t="s">
        <v>441</v>
      </c>
      <c r="E5" s="242" t="s">
        <v>442</v>
      </c>
      <c r="F5" s="335">
        <v>40524666</v>
      </c>
      <c r="G5" s="241"/>
      <c r="H5" s="12"/>
      <c r="I5" s="12"/>
      <c r="J5" s="12"/>
      <c r="K5" s="12"/>
      <c r="L5" s="12"/>
      <c r="M5" s="12"/>
      <c r="N5" s="12"/>
      <c r="O5" s="12"/>
      <c r="P5" s="12"/>
      <c r="Q5" s="12"/>
      <c r="R5" s="12"/>
      <c r="S5" s="12"/>
      <c r="T5" s="12"/>
      <c r="U5" s="12"/>
      <c r="V5" s="12"/>
      <c r="W5" s="12"/>
      <c r="X5" s="12"/>
      <c r="Y5" s="12"/>
      <c r="Z5" s="12"/>
    </row>
    <row r="6" spans="2:26" ht="24" customHeight="1">
      <c r="B6" s="533"/>
      <c r="C6" s="533"/>
      <c r="D6" s="242" t="s">
        <v>443</v>
      </c>
      <c r="E6" s="242" t="s">
        <v>442</v>
      </c>
      <c r="F6" s="335">
        <v>39500000</v>
      </c>
      <c r="G6" s="241"/>
      <c r="H6" s="12"/>
      <c r="I6" s="12"/>
      <c r="J6" s="12"/>
      <c r="K6" s="12"/>
      <c r="L6" s="12"/>
      <c r="M6" s="12"/>
      <c r="N6" s="12"/>
      <c r="O6" s="12"/>
      <c r="P6" s="12"/>
      <c r="Q6" s="12"/>
      <c r="R6" s="12"/>
      <c r="S6" s="12"/>
      <c r="T6" s="12"/>
      <c r="U6" s="12"/>
      <c r="V6" s="12"/>
      <c r="W6" s="12"/>
      <c r="X6" s="12"/>
      <c r="Y6" s="12"/>
      <c r="Z6" s="12"/>
    </row>
    <row r="7" spans="2:26" ht="24" customHeight="1">
      <c r="B7" s="533"/>
      <c r="C7" s="533"/>
      <c r="D7" s="242" t="s">
        <v>450</v>
      </c>
      <c r="E7" s="242" t="s">
        <v>442</v>
      </c>
      <c r="F7" s="335">
        <v>25950000</v>
      </c>
      <c r="G7" s="241"/>
      <c r="H7" s="12"/>
      <c r="I7" s="12"/>
      <c r="J7" s="12"/>
      <c r="K7" s="12"/>
      <c r="L7" s="12"/>
      <c r="M7" s="12"/>
      <c r="N7" s="12"/>
      <c r="O7" s="12"/>
      <c r="P7" s="12"/>
      <c r="Q7" s="12"/>
      <c r="R7" s="12"/>
      <c r="S7" s="12"/>
      <c r="T7" s="12"/>
      <c r="U7" s="12"/>
      <c r="V7" s="12"/>
      <c r="W7" s="12"/>
      <c r="X7" s="12"/>
      <c r="Y7" s="12"/>
      <c r="Z7" s="12"/>
    </row>
    <row r="8" spans="2:26" ht="24" customHeight="1">
      <c r="B8" s="533"/>
      <c r="C8" s="533"/>
      <c r="D8" s="242" t="s">
        <v>45</v>
      </c>
      <c r="E8" s="242"/>
      <c r="F8" s="335">
        <v>16561989</v>
      </c>
      <c r="G8" s="241"/>
      <c r="H8" s="12"/>
      <c r="I8" s="12"/>
      <c r="J8" s="12"/>
      <c r="K8" s="12"/>
      <c r="L8" s="12"/>
      <c r="M8" s="12"/>
      <c r="N8" s="12"/>
      <c r="O8" s="12"/>
      <c r="P8" s="12"/>
      <c r="Q8" s="12"/>
      <c r="R8" s="12"/>
      <c r="S8" s="12"/>
      <c r="T8" s="12"/>
      <c r="U8" s="12"/>
      <c r="V8" s="12"/>
      <c r="W8" s="12"/>
      <c r="X8" s="12"/>
      <c r="Y8" s="12"/>
      <c r="Z8" s="12"/>
    </row>
    <row r="9" spans="2:26" ht="24" customHeight="1">
      <c r="B9" s="533"/>
      <c r="C9" s="533"/>
      <c r="D9" s="243" t="s">
        <v>368</v>
      </c>
      <c r="E9" s="244"/>
      <c r="F9" s="336">
        <f>SUM(F5:F8)</f>
        <v>122536655</v>
      </c>
      <c r="G9" s="245"/>
      <c r="H9" s="12"/>
      <c r="I9" s="12"/>
      <c r="J9" s="12"/>
      <c r="K9" s="12"/>
      <c r="L9" s="12"/>
      <c r="M9" s="12"/>
      <c r="N9" s="12"/>
      <c r="O9" s="12"/>
      <c r="P9" s="12"/>
      <c r="Q9" s="12"/>
      <c r="R9" s="12"/>
      <c r="S9" s="12"/>
      <c r="T9" s="12"/>
      <c r="U9" s="12"/>
      <c r="V9" s="12"/>
      <c r="W9" s="12"/>
      <c r="X9" s="12"/>
      <c r="Y9" s="12"/>
      <c r="Z9" s="12"/>
    </row>
    <row r="10" spans="2:26" ht="23.25" customHeight="1">
      <c r="B10" s="534" t="s">
        <v>433</v>
      </c>
      <c r="C10" s="535"/>
      <c r="D10" s="240" t="s">
        <v>451</v>
      </c>
      <c r="E10" s="242" t="s">
        <v>425</v>
      </c>
      <c r="F10" s="335">
        <v>713067453</v>
      </c>
      <c r="G10" s="241"/>
      <c r="H10" s="12"/>
      <c r="I10" s="12"/>
      <c r="J10" s="12"/>
      <c r="K10" s="12"/>
      <c r="L10" s="12"/>
      <c r="M10" s="12"/>
      <c r="N10" s="12"/>
      <c r="O10" s="12"/>
      <c r="P10" s="12"/>
      <c r="Q10" s="12"/>
      <c r="R10" s="12"/>
      <c r="S10" s="12"/>
      <c r="T10" s="12"/>
      <c r="U10" s="12"/>
      <c r="V10" s="12"/>
      <c r="W10" s="12"/>
      <c r="X10" s="12"/>
      <c r="Y10" s="12"/>
      <c r="Z10" s="12"/>
    </row>
    <row r="11" spans="2:26" ht="24" customHeight="1">
      <c r="B11" s="536"/>
      <c r="C11" s="537"/>
      <c r="D11" s="242" t="s">
        <v>454</v>
      </c>
      <c r="E11" s="242" t="s">
        <v>453</v>
      </c>
      <c r="F11" s="335">
        <v>363600000</v>
      </c>
      <c r="G11" s="241"/>
      <c r="H11" s="12"/>
      <c r="I11" s="12"/>
      <c r="J11" s="12"/>
      <c r="K11" s="12"/>
      <c r="L11" s="12"/>
      <c r="M11" s="12"/>
      <c r="N11" s="12"/>
      <c r="O11" s="12"/>
      <c r="P11" s="12"/>
      <c r="Q11" s="12"/>
      <c r="R11" s="12"/>
      <c r="S11" s="12"/>
      <c r="T11" s="12"/>
      <c r="U11" s="12"/>
      <c r="V11" s="12"/>
      <c r="W11" s="12"/>
      <c r="X11" s="12"/>
      <c r="Y11" s="12"/>
      <c r="Z11" s="12"/>
    </row>
    <row r="12" spans="2:26" ht="24" customHeight="1">
      <c r="B12" s="536"/>
      <c r="C12" s="537"/>
      <c r="D12" s="242" t="s">
        <v>426</v>
      </c>
      <c r="E12" s="242" t="s">
        <v>427</v>
      </c>
      <c r="F12" s="335">
        <v>319123392</v>
      </c>
      <c r="G12" s="241"/>
      <c r="H12" s="12"/>
      <c r="I12" s="12"/>
      <c r="J12" s="12"/>
      <c r="K12" s="12"/>
      <c r="L12" s="12"/>
      <c r="M12" s="12"/>
      <c r="N12" s="12"/>
      <c r="O12" s="12"/>
      <c r="P12" s="12"/>
      <c r="Q12" s="12"/>
      <c r="R12" s="12"/>
      <c r="S12" s="12"/>
      <c r="T12" s="12"/>
      <c r="U12" s="12"/>
      <c r="V12" s="12"/>
      <c r="W12" s="12"/>
      <c r="X12" s="12"/>
      <c r="Y12" s="12"/>
      <c r="Z12" s="12"/>
    </row>
    <row r="13" spans="2:26" ht="24" customHeight="1">
      <c r="B13" s="536"/>
      <c r="C13" s="537"/>
      <c r="D13" s="242" t="s">
        <v>431</v>
      </c>
      <c r="E13" s="242" t="s">
        <v>432</v>
      </c>
      <c r="F13" s="335">
        <v>314692527</v>
      </c>
      <c r="G13" s="241"/>
      <c r="H13" s="12"/>
      <c r="I13" s="12"/>
      <c r="J13" s="12"/>
      <c r="K13" s="12"/>
      <c r="L13" s="12"/>
      <c r="M13" s="12"/>
      <c r="N13" s="12"/>
      <c r="O13" s="12"/>
      <c r="P13" s="12"/>
      <c r="Q13" s="12"/>
      <c r="R13" s="12"/>
      <c r="S13" s="12"/>
      <c r="T13" s="12"/>
      <c r="U13" s="12"/>
      <c r="V13" s="12"/>
      <c r="W13" s="12"/>
      <c r="X13" s="12"/>
      <c r="Y13" s="12"/>
      <c r="Z13" s="12"/>
    </row>
    <row r="14" spans="2:26" ht="24" customHeight="1">
      <c r="B14" s="536"/>
      <c r="C14" s="537"/>
      <c r="D14" s="242" t="s">
        <v>369</v>
      </c>
      <c r="E14" s="242" t="s">
        <v>424</v>
      </c>
      <c r="F14" s="335">
        <v>260714000</v>
      </c>
      <c r="G14" s="241"/>
      <c r="H14" s="12"/>
      <c r="I14" s="12"/>
      <c r="J14" s="12"/>
      <c r="K14" s="12"/>
      <c r="L14" s="12"/>
      <c r="M14" s="12"/>
      <c r="N14" s="12"/>
      <c r="O14" s="12"/>
      <c r="P14" s="12"/>
      <c r="Q14" s="12"/>
      <c r="R14" s="12"/>
      <c r="S14" s="12"/>
      <c r="T14" s="12"/>
      <c r="U14" s="12"/>
      <c r="V14" s="12"/>
      <c r="W14" s="12"/>
      <c r="X14" s="12"/>
      <c r="Y14" s="12"/>
      <c r="Z14" s="12"/>
    </row>
    <row r="15" spans="2:26" ht="24" customHeight="1">
      <c r="B15" s="536"/>
      <c r="C15" s="537"/>
      <c r="D15" s="242" t="s">
        <v>428</v>
      </c>
      <c r="E15" s="242" t="s">
        <v>370</v>
      </c>
      <c r="F15" s="335">
        <v>257400000</v>
      </c>
      <c r="G15" s="241"/>
      <c r="H15" s="12"/>
      <c r="I15" s="12"/>
      <c r="J15" s="12"/>
      <c r="K15" s="12"/>
      <c r="L15" s="12"/>
      <c r="M15" s="12"/>
      <c r="N15" s="12"/>
      <c r="O15" s="12"/>
      <c r="P15" s="12"/>
      <c r="Q15" s="12"/>
      <c r="R15" s="12"/>
      <c r="S15" s="12"/>
      <c r="T15" s="12"/>
      <c r="U15" s="12"/>
      <c r="V15" s="12"/>
      <c r="W15" s="12"/>
      <c r="X15" s="12"/>
      <c r="Y15" s="12"/>
      <c r="Z15" s="12"/>
    </row>
    <row r="16" spans="2:26" ht="24" customHeight="1">
      <c r="B16" s="536"/>
      <c r="C16" s="537"/>
      <c r="D16" s="242" t="s">
        <v>452</v>
      </c>
      <c r="E16" s="242" t="s">
        <v>453</v>
      </c>
      <c r="F16" s="335">
        <v>214100000</v>
      </c>
      <c r="G16" s="241"/>
      <c r="H16" s="12"/>
      <c r="I16" s="12"/>
      <c r="J16" s="12"/>
      <c r="K16" s="12"/>
      <c r="L16" s="12"/>
      <c r="M16" s="12"/>
      <c r="N16" s="12"/>
      <c r="O16" s="12"/>
      <c r="P16" s="12"/>
      <c r="Q16" s="12"/>
      <c r="R16" s="12"/>
      <c r="S16" s="12"/>
      <c r="T16" s="12"/>
      <c r="U16" s="12"/>
      <c r="V16" s="12"/>
      <c r="W16" s="12"/>
      <c r="X16" s="12"/>
      <c r="Y16" s="12"/>
      <c r="Z16" s="12"/>
    </row>
    <row r="17" spans="2:26" ht="24" customHeight="1">
      <c r="B17" s="536"/>
      <c r="C17" s="537"/>
      <c r="D17" s="242" t="s">
        <v>371</v>
      </c>
      <c r="E17" s="242" t="s">
        <v>371</v>
      </c>
      <c r="F17" s="335">
        <v>181919000</v>
      </c>
      <c r="G17" s="241"/>
      <c r="H17" s="12"/>
      <c r="I17" s="12"/>
      <c r="J17" s="12"/>
      <c r="K17" s="12"/>
      <c r="L17" s="12"/>
      <c r="M17" s="12"/>
      <c r="N17" s="12"/>
      <c r="O17" s="12"/>
      <c r="P17" s="12"/>
      <c r="Q17" s="12"/>
      <c r="R17" s="12"/>
      <c r="S17" s="12"/>
      <c r="T17" s="12"/>
      <c r="U17" s="12"/>
      <c r="V17" s="12"/>
      <c r="W17" s="12"/>
      <c r="X17" s="12"/>
      <c r="Y17" s="12"/>
      <c r="Z17" s="12"/>
    </row>
    <row r="18" spans="2:26" ht="24" customHeight="1">
      <c r="B18" s="536"/>
      <c r="C18" s="537"/>
      <c r="D18" s="242" t="s">
        <v>437</v>
      </c>
      <c r="E18" s="242"/>
      <c r="F18" s="335">
        <v>35783700</v>
      </c>
      <c r="G18" s="241"/>
      <c r="H18" s="12"/>
      <c r="I18" s="12"/>
      <c r="J18" s="12"/>
      <c r="K18" s="12"/>
      <c r="L18" s="12"/>
      <c r="M18" s="12"/>
      <c r="N18" s="12"/>
      <c r="O18" s="12"/>
      <c r="P18" s="12"/>
      <c r="Q18" s="12"/>
      <c r="R18" s="12"/>
      <c r="S18" s="12"/>
      <c r="T18" s="12"/>
      <c r="U18" s="12"/>
      <c r="V18" s="12"/>
      <c r="W18" s="12"/>
      <c r="X18" s="12"/>
      <c r="Y18" s="12"/>
      <c r="Z18" s="12"/>
    </row>
    <row r="19" spans="2:26" ht="24" customHeight="1">
      <c r="B19" s="536"/>
      <c r="C19" s="537"/>
      <c r="D19" s="242" t="s">
        <v>429</v>
      </c>
      <c r="E19" s="242" t="s">
        <v>372</v>
      </c>
      <c r="F19" s="335">
        <v>63039705</v>
      </c>
      <c r="G19" s="241"/>
      <c r="H19" s="12"/>
      <c r="I19" s="12"/>
      <c r="J19" s="12"/>
      <c r="K19" s="12"/>
      <c r="L19" s="12"/>
      <c r="M19" s="12"/>
      <c r="N19" s="12"/>
      <c r="O19" s="12"/>
      <c r="P19" s="12"/>
      <c r="Q19" s="12"/>
      <c r="R19" s="12"/>
      <c r="S19" s="12"/>
      <c r="T19" s="12"/>
      <c r="U19" s="12"/>
      <c r="V19" s="12"/>
      <c r="W19" s="12"/>
      <c r="X19" s="12"/>
      <c r="Y19" s="12"/>
      <c r="Z19" s="12"/>
    </row>
    <row r="20" spans="2:26" ht="24" customHeight="1">
      <c r="B20" s="536"/>
      <c r="C20" s="537"/>
      <c r="D20" s="242" t="s">
        <v>438</v>
      </c>
      <c r="E20" s="242"/>
      <c r="F20" s="335">
        <v>47224885</v>
      </c>
      <c r="G20" s="241"/>
      <c r="H20" s="12"/>
      <c r="I20" s="12"/>
      <c r="J20" s="12"/>
      <c r="K20" s="12"/>
      <c r="L20" s="12"/>
      <c r="M20" s="12"/>
      <c r="N20" s="12"/>
      <c r="O20" s="12"/>
      <c r="P20" s="12"/>
      <c r="Q20" s="12"/>
      <c r="R20" s="12"/>
      <c r="S20" s="12"/>
      <c r="T20" s="12"/>
      <c r="U20" s="12"/>
      <c r="V20" s="12"/>
      <c r="W20" s="12"/>
      <c r="X20" s="12"/>
      <c r="Y20" s="12"/>
      <c r="Z20" s="12"/>
    </row>
    <row r="21" spans="2:26" ht="24" customHeight="1">
      <c r="B21" s="536"/>
      <c r="C21" s="537"/>
      <c r="D21" s="242" t="s">
        <v>455</v>
      </c>
      <c r="E21" s="242"/>
      <c r="F21" s="335">
        <v>900024025</v>
      </c>
      <c r="G21" s="241"/>
      <c r="H21" s="12"/>
      <c r="I21" s="12"/>
      <c r="J21" s="12"/>
      <c r="K21" s="12"/>
      <c r="L21" s="12"/>
      <c r="M21" s="12"/>
      <c r="N21" s="12"/>
      <c r="O21" s="12"/>
      <c r="P21" s="12"/>
      <c r="Q21" s="12"/>
      <c r="R21" s="12"/>
      <c r="S21" s="12"/>
      <c r="T21" s="12"/>
      <c r="U21" s="12"/>
      <c r="V21" s="12"/>
      <c r="W21" s="12"/>
      <c r="X21" s="12"/>
      <c r="Y21" s="12"/>
      <c r="Z21" s="12"/>
    </row>
    <row r="22" spans="2:26" ht="24" customHeight="1">
      <c r="B22" s="538"/>
      <c r="C22" s="539"/>
      <c r="D22" s="246" t="s">
        <v>368</v>
      </c>
      <c r="E22" s="244"/>
      <c r="F22" s="335">
        <f>SUM(F10:F21)</f>
        <v>3670688687</v>
      </c>
      <c r="G22" s="245"/>
      <c r="H22" s="12"/>
      <c r="I22" s="12"/>
      <c r="J22" s="12"/>
      <c r="K22" s="12"/>
      <c r="L22" s="12"/>
      <c r="M22" s="12"/>
      <c r="N22" s="12"/>
      <c r="O22" s="12"/>
      <c r="P22" s="12"/>
      <c r="Q22" s="12"/>
      <c r="R22" s="12"/>
      <c r="S22" s="12"/>
      <c r="T22" s="12"/>
      <c r="U22" s="12"/>
      <c r="V22" s="12"/>
      <c r="W22" s="12"/>
      <c r="X22" s="12"/>
      <c r="Y22" s="12"/>
      <c r="Z22" s="12"/>
    </row>
    <row r="23" spans="2:26" ht="24" customHeight="1">
      <c r="B23" s="540" t="s">
        <v>200</v>
      </c>
      <c r="C23" s="541"/>
      <c r="D23" s="247"/>
      <c r="E23" s="244"/>
      <c r="F23" s="334">
        <f>SUM(F9,F22)</f>
        <v>3793225342</v>
      </c>
      <c r="G23" s="245"/>
      <c r="H23" s="12"/>
      <c r="I23" s="12"/>
      <c r="J23" s="12"/>
      <c r="K23" s="12"/>
      <c r="L23" s="12"/>
      <c r="M23" s="12"/>
      <c r="N23" s="12"/>
      <c r="O23" s="12"/>
      <c r="P23" s="12"/>
      <c r="Q23" s="12"/>
      <c r="R23" s="12"/>
      <c r="S23" s="12"/>
      <c r="T23" s="12"/>
      <c r="U23" s="12"/>
      <c r="V23" s="12"/>
      <c r="W23" s="12"/>
      <c r="X23" s="12"/>
      <c r="Y23" s="12"/>
      <c r="Z23" s="12"/>
    </row>
    <row r="24" spans="2:26" ht="3.75" customHeight="1">
      <c r="B24" s="12"/>
      <c r="C24" s="12"/>
      <c r="D24" s="248"/>
      <c r="E24" s="249"/>
      <c r="G24" s="12"/>
      <c r="H24" s="12"/>
      <c r="I24" s="12"/>
      <c r="J24" s="12"/>
      <c r="K24" s="12"/>
      <c r="L24" s="12"/>
      <c r="M24" s="12"/>
      <c r="N24" s="12"/>
      <c r="O24" s="12"/>
      <c r="P24" s="12"/>
      <c r="Q24" s="12"/>
      <c r="R24" s="12"/>
      <c r="S24" s="12"/>
      <c r="T24" s="12"/>
      <c r="U24" s="12"/>
      <c r="V24" s="12"/>
      <c r="W24" s="12"/>
      <c r="X24" s="12"/>
      <c r="Y24" s="12"/>
      <c r="Z24" s="12"/>
    </row>
    <row r="25" spans="2:26" ht="12" customHeight="1">
      <c r="B25" s="12"/>
      <c r="C25" s="12"/>
      <c r="D25" s="248"/>
      <c r="E25" s="249"/>
      <c r="G25" s="12"/>
      <c r="H25" s="12"/>
      <c r="I25" s="12"/>
      <c r="J25" s="12"/>
      <c r="K25" s="12"/>
      <c r="L25" s="12"/>
      <c r="M25" s="12"/>
      <c r="N25" s="12"/>
      <c r="O25" s="12"/>
      <c r="P25" s="12"/>
      <c r="Q25" s="12"/>
      <c r="R25" s="12"/>
      <c r="S25" s="12"/>
      <c r="T25" s="12"/>
      <c r="U25" s="12"/>
      <c r="V25" s="12"/>
      <c r="W25" s="12"/>
      <c r="X25" s="12"/>
      <c r="Y25" s="12"/>
      <c r="Z25" s="12"/>
    </row>
    <row r="26" spans="2:26">
      <c r="B26" s="12"/>
      <c r="C26" s="12"/>
      <c r="D26" s="248"/>
      <c r="E26" s="172"/>
      <c r="F26" s="315"/>
      <c r="G26" s="12"/>
      <c r="H26" s="12"/>
      <c r="I26" s="12"/>
      <c r="J26" s="12"/>
      <c r="K26" s="12"/>
      <c r="L26" s="12"/>
      <c r="M26" s="12"/>
      <c r="N26" s="12"/>
      <c r="O26" s="12"/>
      <c r="P26" s="12"/>
      <c r="Q26" s="12"/>
      <c r="R26" s="12"/>
      <c r="S26" s="12"/>
      <c r="T26" s="12"/>
      <c r="U26" s="12"/>
      <c r="V26" s="12"/>
      <c r="W26" s="12"/>
      <c r="X26" s="12"/>
      <c r="Y26" s="12"/>
      <c r="Z26" s="12"/>
    </row>
    <row r="27" spans="2:26">
      <c r="B27" s="12"/>
      <c r="C27" s="12"/>
      <c r="D27" s="248"/>
      <c r="E27" s="249"/>
      <c r="G27" s="12"/>
      <c r="H27" s="12"/>
      <c r="I27" s="12"/>
      <c r="J27" s="12"/>
      <c r="K27" s="12"/>
      <c r="L27" s="12"/>
      <c r="M27" s="12"/>
      <c r="N27" s="12"/>
      <c r="O27" s="12"/>
      <c r="P27" s="12"/>
      <c r="Q27" s="12"/>
      <c r="R27" s="12"/>
      <c r="S27" s="12"/>
      <c r="T27" s="12"/>
      <c r="U27" s="12"/>
      <c r="V27" s="12"/>
      <c r="W27" s="12"/>
      <c r="X27" s="12"/>
      <c r="Y27" s="12"/>
      <c r="Z27" s="12"/>
    </row>
    <row r="28" spans="2:26">
      <c r="B28" s="12"/>
      <c r="C28" s="12"/>
      <c r="D28" s="248"/>
      <c r="E28" s="249"/>
      <c r="G28" s="12"/>
      <c r="H28" s="12"/>
      <c r="I28" s="12"/>
      <c r="J28" s="12"/>
      <c r="K28" s="12"/>
      <c r="L28" s="12"/>
      <c r="M28" s="12"/>
      <c r="N28" s="12"/>
      <c r="O28" s="12"/>
      <c r="P28" s="12"/>
      <c r="Q28" s="12"/>
      <c r="R28" s="12"/>
      <c r="S28" s="12"/>
      <c r="T28" s="12"/>
      <c r="U28" s="12"/>
      <c r="V28" s="12"/>
      <c r="W28" s="12"/>
      <c r="X28" s="12"/>
      <c r="Y28" s="12"/>
      <c r="Z28" s="12"/>
    </row>
    <row r="29" spans="2:26">
      <c r="B29" s="12"/>
      <c r="C29" s="12"/>
      <c r="D29" s="248"/>
      <c r="E29" s="249"/>
      <c r="G29" s="12"/>
      <c r="H29" s="12"/>
      <c r="I29" s="12"/>
      <c r="J29" s="12"/>
      <c r="K29" s="12"/>
      <c r="L29" s="12"/>
      <c r="M29" s="12"/>
      <c r="N29" s="12"/>
      <c r="O29" s="12"/>
      <c r="P29" s="12"/>
      <c r="Q29" s="12"/>
      <c r="R29" s="12"/>
      <c r="S29" s="12"/>
      <c r="T29" s="12"/>
      <c r="U29" s="12"/>
      <c r="V29" s="12"/>
      <c r="W29" s="12"/>
      <c r="X29" s="12"/>
      <c r="Y29" s="12"/>
      <c r="Z29" s="12"/>
    </row>
    <row r="30" spans="2:26">
      <c r="B30" s="12"/>
      <c r="C30" s="12"/>
      <c r="D30" s="248"/>
      <c r="E30" s="249"/>
      <c r="G30" s="12"/>
      <c r="H30" s="12"/>
      <c r="I30" s="12"/>
      <c r="J30" s="12"/>
      <c r="K30" s="12"/>
      <c r="L30" s="12"/>
      <c r="M30" s="12"/>
      <c r="N30" s="12"/>
      <c r="O30" s="12"/>
      <c r="P30" s="12"/>
      <c r="Q30" s="12"/>
      <c r="R30" s="12"/>
      <c r="S30" s="12"/>
      <c r="T30" s="12"/>
      <c r="U30" s="12"/>
      <c r="V30" s="12"/>
      <c r="W30" s="12"/>
      <c r="X30" s="12"/>
      <c r="Y30" s="12"/>
      <c r="Z30" s="12"/>
    </row>
    <row r="31" spans="2:26">
      <c r="B31" s="12"/>
      <c r="C31" s="12"/>
      <c r="D31" s="248"/>
      <c r="E31" s="249"/>
      <c r="G31" s="12"/>
      <c r="H31" s="12"/>
      <c r="I31" s="12"/>
      <c r="J31" s="12"/>
      <c r="K31" s="12"/>
      <c r="L31" s="12"/>
      <c r="M31" s="12"/>
      <c r="N31" s="12"/>
      <c r="O31" s="12"/>
      <c r="P31" s="12"/>
      <c r="Q31" s="12"/>
      <c r="R31" s="12"/>
      <c r="S31" s="12"/>
      <c r="T31" s="12"/>
      <c r="U31" s="12"/>
      <c r="V31" s="12"/>
      <c r="W31" s="12"/>
      <c r="X31" s="12"/>
      <c r="Y31" s="12"/>
      <c r="Z31" s="12"/>
    </row>
    <row r="32" spans="2:26">
      <c r="B32" s="12"/>
      <c r="C32" s="12"/>
      <c r="D32" s="248"/>
      <c r="E32" s="249"/>
      <c r="G32" s="12"/>
      <c r="H32" s="12"/>
      <c r="I32" s="12"/>
      <c r="J32" s="12"/>
      <c r="K32" s="12"/>
      <c r="L32" s="12"/>
      <c r="M32" s="12"/>
      <c r="N32" s="12"/>
      <c r="O32" s="12"/>
      <c r="P32" s="12"/>
      <c r="Q32" s="12"/>
      <c r="R32" s="12"/>
      <c r="S32" s="12"/>
      <c r="T32" s="12"/>
      <c r="U32" s="12"/>
      <c r="V32" s="12"/>
      <c r="W32" s="12"/>
      <c r="X32" s="12"/>
      <c r="Y32" s="12"/>
      <c r="Z32" s="12"/>
    </row>
    <row r="33" spans="2:26">
      <c r="B33" s="12"/>
      <c r="C33" s="12"/>
      <c r="D33" s="248"/>
      <c r="E33" s="249"/>
      <c r="G33" s="12"/>
      <c r="H33" s="12"/>
      <c r="I33" s="12"/>
      <c r="J33" s="12"/>
      <c r="K33" s="12"/>
      <c r="L33" s="12"/>
      <c r="M33" s="12"/>
      <c r="N33" s="12"/>
      <c r="O33" s="12"/>
      <c r="P33" s="12"/>
      <c r="Q33" s="12"/>
      <c r="R33" s="12"/>
      <c r="S33" s="12"/>
      <c r="T33" s="12"/>
      <c r="U33" s="12"/>
      <c r="V33" s="12"/>
      <c r="W33" s="12"/>
      <c r="X33" s="12"/>
      <c r="Y33" s="12"/>
      <c r="Z33" s="12"/>
    </row>
    <row r="34" spans="2:26">
      <c r="B34" s="12"/>
      <c r="C34" s="12"/>
      <c r="D34" s="248"/>
      <c r="E34" s="249"/>
      <c r="G34" s="12"/>
      <c r="H34" s="12"/>
      <c r="I34" s="12"/>
      <c r="J34" s="12"/>
      <c r="K34" s="12"/>
      <c r="L34" s="12"/>
      <c r="M34" s="12"/>
      <c r="N34" s="12"/>
      <c r="O34" s="12"/>
      <c r="P34" s="12"/>
      <c r="Q34" s="12"/>
      <c r="R34" s="12"/>
      <c r="S34" s="12"/>
      <c r="T34" s="12"/>
      <c r="U34" s="12"/>
      <c r="V34" s="12"/>
      <c r="W34" s="12"/>
      <c r="X34" s="12"/>
      <c r="Y34" s="12"/>
      <c r="Z34" s="12"/>
    </row>
    <row r="35" spans="2:26">
      <c r="B35" s="12"/>
      <c r="C35" s="12"/>
      <c r="D35" s="248"/>
      <c r="E35" s="249"/>
      <c r="G35" s="12"/>
      <c r="H35" s="12"/>
      <c r="I35" s="12"/>
      <c r="J35" s="12"/>
      <c r="K35" s="12"/>
      <c r="L35" s="12"/>
      <c r="M35" s="12"/>
      <c r="N35" s="12"/>
      <c r="O35" s="12"/>
      <c r="P35" s="12"/>
      <c r="Q35" s="12"/>
      <c r="R35" s="12"/>
      <c r="S35" s="12"/>
      <c r="T35" s="12"/>
      <c r="U35" s="12"/>
      <c r="V35" s="12"/>
      <c r="W35" s="12"/>
      <c r="X35" s="12"/>
      <c r="Y35" s="12"/>
      <c r="Z35" s="12"/>
    </row>
    <row r="36" spans="2:26">
      <c r="B36" s="12"/>
      <c r="C36" s="12"/>
      <c r="D36" s="248"/>
      <c r="E36" s="249"/>
      <c r="G36" s="12"/>
      <c r="H36" s="12"/>
      <c r="I36" s="12"/>
      <c r="J36" s="12"/>
      <c r="K36" s="12"/>
      <c r="L36" s="12"/>
      <c r="M36" s="12"/>
      <c r="N36" s="12"/>
      <c r="O36" s="12"/>
      <c r="P36" s="12"/>
      <c r="Q36" s="12"/>
      <c r="R36" s="12"/>
      <c r="S36" s="12"/>
      <c r="T36" s="12"/>
      <c r="U36" s="12"/>
      <c r="V36" s="12"/>
      <c r="W36" s="12"/>
      <c r="X36" s="12"/>
      <c r="Y36" s="12"/>
      <c r="Z36" s="12"/>
    </row>
    <row r="37" spans="2:26">
      <c r="B37" s="12"/>
      <c r="C37" s="12"/>
      <c r="D37" s="248"/>
      <c r="E37" s="249"/>
      <c r="G37" s="12"/>
      <c r="H37" s="12"/>
      <c r="I37" s="12"/>
      <c r="J37" s="12"/>
      <c r="K37" s="12"/>
      <c r="L37" s="12"/>
      <c r="M37" s="12"/>
      <c r="N37" s="12"/>
      <c r="O37" s="12"/>
      <c r="P37" s="12"/>
      <c r="Q37" s="12"/>
      <c r="R37" s="12"/>
      <c r="S37" s="12"/>
      <c r="T37" s="12"/>
      <c r="U37" s="12"/>
      <c r="V37" s="12"/>
      <c r="W37" s="12"/>
      <c r="X37" s="12"/>
      <c r="Y37" s="12"/>
      <c r="Z37" s="12"/>
    </row>
    <row r="38" spans="2:26">
      <c r="B38" s="12"/>
      <c r="C38" s="12"/>
      <c r="D38" s="248"/>
      <c r="E38" s="249"/>
      <c r="G38" s="12"/>
      <c r="H38" s="12"/>
      <c r="I38" s="12"/>
      <c r="J38" s="12"/>
      <c r="K38" s="12"/>
      <c r="L38" s="12"/>
      <c r="M38" s="12"/>
      <c r="N38" s="12"/>
      <c r="O38" s="12"/>
      <c r="P38" s="12"/>
      <c r="Q38" s="12"/>
      <c r="R38" s="12"/>
      <c r="S38" s="12"/>
      <c r="T38" s="12"/>
      <c r="U38" s="12"/>
      <c r="V38" s="12"/>
      <c r="W38" s="12"/>
      <c r="X38" s="12"/>
      <c r="Y38" s="12"/>
      <c r="Z38" s="12"/>
    </row>
    <row r="39" spans="2:26">
      <c r="B39" s="12"/>
      <c r="C39" s="12"/>
      <c r="D39" s="248"/>
      <c r="E39" s="249"/>
      <c r="G39" s="12"/>
      <c r="H39" s="12"/>
      <c r="I39" s="12"/>
      <c r="J39" s="12"/>
      <c r="K39" s="12"/>
      <c r="L39" s="12"/>
      <c r="M39" s="12"/>
      <c r="N39" s="12"/>
      <c r="O39" s="12"/>
      <c r="P39" s="12"/>
      <c r="Q39" s="12"/>
      <c r="R39" s="12"/>
      <c r="S39" s="12"/>
      <c r="T39" s="12"/>
      <c r="U39" s="12"/>
      <c r="V39" s="12"/>
      <c r="W39" s="12"/>
      <c r="X39" s="12"/>
      <c r="Y39" s="12"/>
      <c r="Z39" s="12"/>
    </row>
    <row r="40" spans="2:26">
      <c r="B40" s="12"/>
      <c r="C40" s="12"/>
      <c r="D40" s="248"/>
      <c r="E40" s="249"/>
      <c r="G40" s="12"/>
      <c r="H40" s="12"/>
      <c r="I40" s="12"/>
      <c r="J40" s="12"/>
      <c r="K40" s="12"/>
      <c r="L40" s="12"/>
      <c r="M40" s="12"/>
      <c r="N40" s="12"/>
      <c r="O40" s="12"/>
      <c r="P40" s="12"/>
      <c r="Q40" s="12"/>
      <c r="R40" s="12"/>
      <c r="S40" s="12"/>
      <c r="T40" s="12"/>
      <c r="U40" s="12"/>
      <c r="V40" s="12"/>
      <c r="W40" s="12"/>
      <c r="X40" s="12"/>
      <c r="Y40" s="12"/>
      <c r="Z40" s="12"/>
    </row>
    <row r="41" spans="2:26">
      <c r="B41" s="12"/>
      <c r="C41" s="12"/>
      <c r="D41" s="248"/>
      <c r="E41" s="249"/>
      <c r="G41" s="12"/>
      <c r="H41" s="12"/>
      <c r="I41" s="12"/>
      <c r="J41" s="12"/>
      <c r="K41" s="12"/>
      <c r="L41" s="12"/>
      <c r="M41" s="12"/>
      <c r="N41" s="12"/>
      <c r="O41" s="12"/>
      <c r="P41" s="12"/>
      <c r="Q41" s="12"/>
      <c r="R41" s="12"/>
      <c r="S41" s="12"/>
      <c r="T41" s="12"/>
      <c r="U41" s="12"/>
      <c r="V41" s="12"/>
      <c r="W41" s="12"/>
      <c r="X41" s="12"/>
      <c r="Y41" s="12"/>
      <c r="Z41" s="12"/>
    </row>
    <row r="42" spans="2:26">
      <c r="B42" s="12"/>
      <c r="C42" s="12"/>
      <c r="D42" s="248"/>
      <c r="E42" s="249"/>
      <c r="G42" s="12"/>
      <c r="H42" s="12"/>
      <c r="I42" s="12"/>
      <c r="J42" s="12"/>
      <c r="K42" s="12"/>
      <c r="L42" s="12"/>
      <c r="M42" s="12"/>
      <c r="N42" s="12"/>
      <c r="O42" s="12"/>
      <c r="P42" s="12"/>
      <c r="Q42" s="12"/>
      <c r="R42" s="12"/>
      <c r="S42" s="12"/>
      <c r="T42" s="12"/>
      <c r="U42" s="12"/>
      <c r="V42" s="12"/>
      <c r="W42" s="12"/>
      <c r="X42" s="12"/>
      <c r="Y42" s="12"/>
      <c r="Z42" s="12"/>
    </row>
    <row r="43" spans="2:26">
      <c r="B43" s="12"/>
      <c r="C43" s="12"/>
      <c r="D43" s="248"/>
      <c r="E43" s="249"/>
      <c r="G43" s="12"/>
      <c r="H43" s="12"/>
      <c r="I43" s="12"/>
      <c r="J43" s="12"/>
      <c r="K43" s="12"/>
      <c r="L43" s="12"/>
      <c r="M43" s="12"/>
      <c r="N43" s="12"/>
      <c r="O43" s="12"/>
      <c r="P43" s="12"/>
      <c r="Q43" s="12"/>
      <c r="R43" s="12"/>
      <c r="S43" s="12"/>
      <c r="T43" s="12"/>
      <c r="U43" s="12"/>
      <c r="V43" s="12"/>
      <c r="W43" s="12"/>
      <c r="X43" s="12"/>
      <c r="Y43" s="12"/>
      <c r="Z43" s="12"/>
    </row>
    <row r="44" spans="2:26">
      <c r="B44" s="12"/>
      <c r="C44" s="12"/>
      <c r="D44" s="248"/>
      <c r="E44" s="249"/>
      <c r="G44" s="12"/>
      <c r="H44" s="12"/>
      <c r="I44" s="12"/>
      <c r="J44" s="12"/>
      <c r="K44" s="12"/>
      <c r="L44" s="12"/>
      <c r="M44" s="12"/>
      <c r="N44" s="12"/>
      <c r="O44" s="12"/>
      <c r="P44" s="12"/>
      <c r="Q44" s="12"/>
      <c r="R44" s="12"/>
      <c r="S44" s="12"/>
      <c r="T44" s="12"/>
      <c r="U44" s="12"/>
      <c r="V44" s="12"/>
      <c r="W44" s="12"/>
      <c r="X44" s="12"/>
      <c r="Y44" s="12"/>
      <c r="Z44" s="12"/>
    </row>
    <row r="45" spans="2:26">
      <c r="B45" s="12"/>
      <c r="C45" s="12"/>
      <c r="D45" s="248"/>
      <c r="E45" s="249"/>
      <c r="G45" s="12"/>
      <c r="H45" s="12"/>
      <c r="I45" s="12"/>
      <c r="J45" s="12"/>
      <c r="K45" s="12"/>
      <c r="L45" s="12"/>
      <c r="M45" s="12"/>
      <c r="N45" s="12"/>
      <c r="O45" s="12"/>
      <c r="P45" s="12"/>
      <c r="Q45" s="12"/>
      <c r="R45" s="12"/>
      <c r="S45" s="12"/>
      <c r="T45" s="12"/>
      <c r="U45" s="12"/>
      <c r="V45" s="12"/>
      <c r="W45" s="12"/>
      <c r="X45" s="12"/>
      <c r="Y45" s="12"/>
      <c r="Z45" s="12"/>
    </row>
    <row r="46" spans="2:26">
      <c r="B46" s="12"/>
      <c r="C46" s="12"/>
      <c r="D46" s="248"/>
      <c r="E46" s="249"/>
      <c r="G46" s="12"/>
      <c r="H46" s="12"/>
      <c r="I46" s="12"/>
      <c r="J46" s="12"/>
      <c r="K46" s="12"/>
      <c r="L46" s="12"/>
      <c r="M46" s="12"/>
      <c r="N46" s="12"/>
      <c r="O46" s="12"/>
      <c r="P46" s="12"/>
      <c r="Q46" s="12"/>
      <c r="R46" s="12"/>
      <c r="S46" s="12"/>
      <c r="T46" s="12"/>
      <c r="U46" s="12"/>
      <c r="V46" s="12"/>
      <c r="W46" s="12"/>
      <c r="X46" s="12"/>
      <c r="Y46" s="12"/>
      <c r="Z46" s="12"/>
    </row>
    <row r="47" spans="2:26">
      <c r="B47" s="12"/>
      <c r="C47" s="12"/>
      <c r="D47" s="248"/>
      <c r="E47" s="249"/>
      <c r="G47" s="12"/>
      <c r="H47" s="12"/>
      <c r="I47" s="12"/>
      <c r="J47" s="12"/>
      <c r="K47" s="12"/>
      <c r="L47" s="12"/>
      <c r="M47" s="12"/>
      <c r="N47" s="12"/>
      <c r="O47" s="12"/>
      <c r="P47" s="12"/>
      <c r="Q47" s="12"/>
      <c r="R47" s="12"/>
      <c r="S47" s="12"/>
      <c r="T47" s="12"/>
      <c r="U47" s="12"/>
      <c r="V47" s="12"/>
      <c r="W47" s="12"/>
      <c r="X47" s="12"/>
      <c r="Y47" s="12"/>
      <c r="Z47" s="12"/>
    </row>
    <row r="48" spans="2:26">
      <c r="B48" s="12"/>
      <c r="C48" s="12"/>
      <c r="D48" s="248"/>
      <c r="E48" s="249"/>
      <c r="G48" s="12"/>
      <c r="H48" s="12"/>
      <c r="I48" s="12"/>
      <c r="J48" s="12"/>
      <c r="K48" s="12"/>
      <c r="L48" s="12"/>
      <c r="M48" s="12"/>
      <c r="N48" s="12"/>
      <c r="O48" s="12"/>
      <c r="P48" s="12"/>
      <c r="Q48" s="12"/>
      <c r="R48" s="12"/>
      <c r="S48" s="12"/>
      <c r="T48" s="12"/>
      <c r="U48" s="12"/>
      <c r="V48" s="12"/>
      <c r="W48" s="12"/>
      <c r="X48" s="12"/>
      <c r="Y48" s="12"/>
      <c r="Z48" s="12"/>
    </row>
    <row r="49" spans="2:26">
      <c r="B49" s="12"/>
      <c r="C49" s="12"/>
      <c r="D49" s="248"/>
      <c r="E49" s="249"/>
      <c r="G49" s="12"/>
      <c r="H49" s="12"/>
      <c r="I49" s="12"/>
      <c r="J49" s="12"/>
      <c r="K49" s="12"/>
      <c r="L49" s="12"/>
      <c r="M49" s="12"/>
      <c r="N49" s="12"/>
      <c r="O49" s="12"/>
      <c r="P49" s="12"/>
      <c r="Q49" s="12"/>
      <c r="R49" s="12"/>
      <c r="S49" s="12"/>
      <c r="T49" s="12"/>
      <c r="U49" s="12"/>
      <c r="V49" s="12"/>
      <c r="W49" s="12"/>
      <c r="X49" s="12"/>
      <c r="Y49" s="12"/>
      <c r="Z49" s="12"/>
    </row>
    <row r="50" spans="2:26">
      <c r="B50" s="12"/>
      <c r="C50" s="12"/>
      <c r="D50" s="248"/>
      <c r="E50" s="249"/>
      <c r="G50" s="12"/>
      <c r="H50" s="12"/>
      <c r="I50" s="12"/>
      <c r="J50" s="12"/>
      <c r="K50" s="12"/>
      <c r="L50" s="12"/>
      <c r="M50" s="12"/>
      <c r="N50" s="12"/>
      <c r="O50" s="12"/>
      <c r="P50" s="12"/>
      <c r="Q50" s="12"/>
      <c r="R50" s="12"/>
      <c r="S50" s="12"/>
      <c r="T50" s="12"/>
      <c r="U50" s="12"/>
      <c r="V50" s="12"/>
      <c r="W50" s="12"/>
      <c r="X50" s="12"/>
      <c r="Y50" s="12"/>
      <c r="Z50" s="12"/>
    </row>
    <row r="51" spans="2:26">
      <c r="B51" s="12"/>
      <c r="C51" s="12"/>
      <c r="D51" s="248"/>
      <c r="E51" s="249"/>
      <c r="G51" s="12"/>
      <c r="H51" s="12"/>
      <c r="I51" s="12"/>
      <c r="J51" s="12"/>
      <c r="K51" s="12"/>
      <c r="L51" s="12"/>
      <c r="M51" s="12"/>
      <c r="N51" s="12"/>
      <c r="O51" s="12"/>
      <c r="P51" s="12"/>
      <c r="Q51" s="12"/>
      <c r="R51" s="12"/>
      <c r="S51" s="12"/>
      <c r="T51" s="12"/>
      <c r="U51" s="12"/>
      <c r="V51" s="12"/>
      <c r="W51" s="12"/>
      <c r="X51" s="12"/>
      <c r="Y51" s="12"/>
      <c r="Z51" s="12"/>
    </row>
    <row r="52" spans="2:26">
      <c r="B52" s="12"/>
      <c r="C52" s="12"/>
      <c r="D52" s="248"/>
      <c r="E52" s="249"/>
      <c r="G52" s="12"/>
      <c r="H52" s="12"/>
      <c r="I52" s="12"/>
      <c r="J52" s="12"/>
      <c r="K52" s="12"/>
      <c r="L52" s="12"/>
      <c r="M52" s="12"/>
      <c r="N52" s="12"/>
      <c r="O52" s="12"/>
      <c r="P52" s="12"/>
      <c r="Q52" s="12"/>
      <c r="R52" s="12"/>
      <c r="S52" s="12"/>
      <c r="T52" s="12"/>
      <c r="U52" s="12"/>
      <c r="V52" s="12"/>
      <c r="W52" s="12"/>
      <c r="X52" s="12"/>
      <c r="Y52" s="12"/>
      <c r="Z52" s="12"/>
    </row>
    <row r="53" spans="2:26">
      <c r="B53" s="12"/>
      <c r="C53" s="12"/>
      <c r="D53" s="248"/>
      <c r="E53" s="249"/>
      <c r="G53" s="12"/>
      <c r="H53" s="12"/>
      <c r="I53" s="12"/>
      <c r="J53" s="12"/>
      <c r="K53" s="12"/>
      <c r="L53" s="12"/>
      <c r="M53" s="12"/>
      <c r="N53" s="12"/>
      <c r="O53" s="12"/>
      <c r="P53" s="12"/>
      <c r="Q53" s="12"/>
      <c r="R53" s="12"/>
      <c r="S53" s="12"/>
      <c r="T53" s="12"/>
      <c r="U53" s="12"/>
      <c r="V53" s="12"/>
      <c r="W53" s="12"/>
      <c r="X53" s="12"/>
      <c r="Y53" s="12"/>
      <c r="Z53" s="12"/>
    </row>
    <row r="54" spans="2:26">
      <c r="B54" s="12"/>
      <c r="C54" s="12"/>
      <c r="D54" s="248"/>
      <c r="E54" s="249"/>
      <c r="G54" s="12"/>
      <c r="H54" s="12"/>
      <c r="I54" s="12"/>
      <c r="J54" s="12"/>
      <c r="K54" s="12"/>
      <c r="L54" s="12"/>
      <c r="M54" s="12"/>
      <c r="N54" s="12"/>
      <c r="O54" s="12"/>
      <c r="P54" s="12"/>
      <c r="Q54" s="12"/>
      <c r="R54" s="12"/>
      <c r="S54" s="12"/>
      <c r="T54" s="12"/>
      <c r="U54" s="12"/>
      <c r="V54" s="12"/>
      <c r="W54" s="12"/>
      <c r="X54" s="12"/>
      <c r="Y54" s="12"/>
      <c r="Z54" s="12"/>
    </row>
    <row r="55" spans="2:26">
      <c r="B55" s="12"/>
      <c r="C55" s="12"/>
      <c r="D55" s="248"/>
      <c r="E55" s="249"/>
      <c r="G55" s="12"/>
      <c r="H55" s="12"/>
      <c r="I55" s="12"/>
      <c r="J55" s="12"/>
      <c r="K55" s="12"/>
      <c r="L55" s="12"/>
      <c r="M55" s="12"/>
      <c r="N55" s="12"/>
      <c r="O55" s="12"/>
      <c r="P55" s="12"/>
      <c r="Q55" s="12"/>
      <c r="R55" s="12"/>
      <c r="S55" s="12"/>
      <c r="T55" s="12"/>
      <c r="U55" s="12"/>
      <c r="V55" s="12"/>
      <c r="W55" s="12"/>
      <c r="X55" s="12"/>
      <c r="Y55" s="12"/>
      <c r="Z55" s="12"/>
    </row>
    <row r="56" spans="2:26">
      <c r="B56" s="12"/>
      <c r="C56" s="12"/>
      <c r="D56" s="248"/>
      <c r="E56" s="249"/>
      <c r="G56" s="12"/>
      <c r="H56" s="12"/>
      <c r="I56" s="12"/>
      <c r="J56" s="12"/>
      <c r="K56" s="12"/>
      <c r="L56" s="12"/>
      <c r="M56" s="12"/>
      <c r="N56" s="12"/>
      <c r="O56" s="12"/>
      <c r="P56" s="12"/>
      <c r="Q56" s="12"/>
      <c r="R56" s="12"/>
      <c r="S56" s="12"/>
      <c r="T56" s="12"/>
      <c r="U56" s="12"/>
      <c r="V56" s="12"/>
      <c r="W56" s="12"/>
      <c r="X56" s="12"/>
      <c r="Y56" s="12"/>
      <c r="Z56" s="12"/>
    </row>
    <row r="57" spans="2:26">
      <c r="B57" s="12"/>
      <c r="C57" s="12"/>
      <c r="D57" s="248"/>
      <c r="E57" s="249"/>
      <c r="G57" s="12"/>
      <c r="H57" s="12"/>
      <c r="I57" s="12"/>
      <c r="J57" s="12"/>
      <c r="K57" s="12"/>
      <c r="L57" s="12"/>
      <c r="M57" s="12"/>
      <c r="N57" s="12"/>
      <c r="O57" s="12"/>
      <c r="P57" s="12"/>
      <c r="Q57" s="12"/>
      <c r="R57" s="12"/>
      <c r="S57" s="12"/>
      <c r="T57" s="12"/>
      <c r="U57" s="12"/>
      <c r="V57" s="12"/>
      <c r="W57" s="12"/>
      <c r="X57" s="12"/>
      <c r="Y57" s="12"/>
      <c r="Z57" s="12"/>
    </row>
    <row r="58" spans="2:26">
      <c r="B58" s="12"/>
      <c r="C58" s="12"/>
      <c r="D58" s="248"/>
      <c r="E58" s="249"/>
      <c r="G58" s="12"/>
      <c r="H58" s="12"/>
      <c r="I58" s="12"/>
      <c r="J58" s="12"/>
      <c r="K58" s="12"/>
      <c r="L58" s="12"/>
      <c r="M58" s="12"/>
      <c r="N58" s="12"/>
      <c r="O58" s="12"/>
      <c r="P58" s="12"/>
      <c r="Q58" s="12"/>
      <c r="R58" s="12"/>
      <c r="S58" s="12"/>
      <c r="T58" s="12"/>
      <c r="U58" s="12"/>
      <c r="V58" s="12"/>
      <c r="W58" s="12"/>
      <c r="X58" s="12"/>
      <c r="Y58" s="12"/>
      <c r="Z58" s="12"/>
    </row>
    <row r="59" spans="2:26">
      <c r="B59" s="12"/>
      <c r="C59" s="12"/>
      <c r="D59" s="248"/>
      <c r="E59" s="249"/>
      <c r="G59" s="12"/>
      <c r="H59" s="12"/>
      <c r="I59" s="12"/>
      <c r="J59" s="12"/>
      <c r="K59" s="12"/>
      <c r="L59" s="12"/>
      <c r="M59" s="12"/>
      <c r="N59" s="12"/>
      <c r="O59" s="12"/>
      <c r="P59" s="12"/>
      <c r="Q59" s="12"/>
      <c r="R59" s="12"/>
      <c r="S59" s="12"/>
      <c r="T59" s="12"/>
      <c r="U59" s="12"/>
      <c r="V59" s="12"/>
      <c r="W59" s="12"/>
      <c r="X59" s="12"/>
      <c r="Y59" s="12"/>
      <c r="Z59" s="12"/>
    </row>
    <row r="60" spans="2:26">
      <c r="B60" s="12"/>
      <c r="C60" s="12"/>
      <c r="D60" s="248"/>
      <c r="E60" s="249"/>
      <c r="G60" s="12"/>
      <c r="H60" s="12"/>
      <c r="I60" s="12"/>
      <c r="J60" s="12"/>
      <c r="K60" s="12"/>
      <c r="L60" s="12"/>
      <c r="M60" s="12"/>
      <c r="N60" s="12"/>
      <c r="O60" s="12"/>
      <c r="P60" s="12"/>
      <c r="Q60" s="12"/>
      <c r="R60" s="12"/>
      <c r="S60" s="12"/>
      <c r="T60" s="12"/>
      <c r="U60" s="12"/>
      <c r="V60" s="12"/>
      <c r="W60" s="12"/>
      <c r="X60" s="12"/>
      <c r="Y60" s="12"/>
      <c r="Z60" s="12"/>
    </row>
    <row r="61" spans="2:26">
      <c r="B61" s="12"/>
      <c r="C61" s="12"/>
      <c r="D61" s="248"/>
      <c r="E61" s="249"/>
      <c r="G61" s="12"/>
      <c r="H61" s="12"/>
      <c r="I61" s="12"/>
      <c r="J61" s="12"/>
      <c r="K61" s="12"/>
      <c r="L61" s="12"/>
      <c r="M61" s="12"/>
      <c r="N61" s="12"/>
      <c r="O61" s="12"/>
      <c r="P61" s="12"/>
      <c r="Q61" s="12"/>
      <c r="R61" s="12"/>
      <c r="S61" s="12"/>
      <c r="T61" s="12"/>
      <c r="U61" s="12"/>
      <c r="V61" s="12"/>
      <c r="W61" s="12"/>
      <c r="X61" s="12"/>
      <c r="Y61" s="12"/>
      <c r="Z61" s="12"/>
    </row>
    <row r="62" spans="2:26">
      <c r="B62" s="12"/>
      <c r="C62" s="12"/>
      <c r="D62" s="248"/>
      <c r="E62" s="249"/>
      <c r="G62" s="12"/>
      <c r="H62" s="12"/>
      <c r="I62" s="12"/>
      <c r="J62" s="12"/>
      <c r="K62" s="12"/>
      <c r="L62" s="12"/>
      <c r="M62" s="12"/>
      <c r="N62" s="12"/>
      <c r="O62" s="12"/>
      <c r="P62" s="12"/>
      <c r="Q62" s="12"/>
      <c r="R62" s="12"/>
      <c r="S62" s="12"/>
      <c r="T62" s="12"/>
      <c r="U62" s="12"/>
      <c r="V62" s="12"/>
      <c r="W62" s="12"/>
      <c r="X62" s="12"/>
      <c r="Y62" s="12"/>
      <c r="Z62" s="12"/>
    </row>
    <row r="63" spans="2:26">
      <c r="B63" s="12"/>
      <c r="C63" s="12"/>
      <c r="D63" s="248"/>
      <c r="E63" s="249"/>
      <c r="G63" s="12"/>
      <c r="H63" s="12"/>
      <c r="I63" s="12"/>
      <c r="J63" s="12"/>
      <c r="K63" s="12"/>
      <c r="L63" s="12"/>
      <c r="M63" s="12"/>
      <c r="N63" s="12"/>
      <c r="O63" s="12"/>
      <c r="P63" s="12"/>
      <c r="Q63" s="12"/>
      <c r="R63" s="12"/>
      <c r="S63" s="12"/>
      <c r="T63" s="12"/>
      <c r="U63" s="12"/>
      <c r="V63" s="12"/>
      <c r="W63" s="12"/>
      <c r="X63" s="12"/>
      <c r="Y63" s="12"/>
      <c r="Z63" s="12"/>
    </row>
    <row r="64" spans="2:26">
      <c r="B64" s="12"/>
      <c r="C64" s="12"/>
      <c r="D64" s="248"/>
      <c r="E64" s="249"/>
      <c r="G64" s="12"/>
      <c r="H64" s="12"/>
      <c r="I64" s="12"/>
      <c r="J64" s="12"/>
      <c r="K64" s="12"/>
      <c r="L64" s="12"/>
      <c r="M64" s="12"/>
      <c r="N64" s="12"/>
      <c r="O64" s="12"/>
      <c r="P64" s="12"/>
      <c r="Q64" s="12"/>
      <c r="R64" s="12"/>
      <c r="S64" s="12"/>
      <c r="T64" s="12"/>
      <c r="U64" s="12"/>
      <c r="V64" s="12"/>
      <c r="W64" s="12"/>
      <c r="X64" s="12"/>
      <c r="Y64" s="12"/>
      <c r="Z64" s="12"/>
    </row>
    <row r="65" spans="2:26">
      <c r="B65" s="12"/>
      <c r="C65" s="12"/>
      <c r="D65" s="248"/>
      <c r="E65" s="249"/>
      <c r="G65" s="12"/>
      <c r="H65" s="12"/>
      <c r="I65" s="12"/>
      <c r="J65" s="12"/>
      <c r="K65" s="12"/>
      <c r="L65" s="12"/>
      <c r="M65" s="12"/>
      <c r="N65" s="12"/>
      <c r="O65" s="12"/>
      <c r="P65" s="12"/>
      <c r="Q65" s="12"/>
      <c r="R65" s="12"/>
      <c r="S65" s="12"/>
      <c r="T65" s="12"/>
      <c r="U65" s="12"/>
      <c r="V65" s="12"/>
      <c r="W65" s="12"/>
      <c r="X65" s="12"/>
      <c r="Y65" s="12"/>
      <c r="Z65" s="12"/>
    </row>
    <row r="66" spans="2:26">
      <c r="B66" s="12"/>
      <c r="C66" s="12"/>
      <c r="D66" s="248"/>
      <c r="E66" s="249"/>
      <c r="G66" s="12"/>
      <c r="H66" s="12"/>
      <c r="I66" s="12"/>
      <c r="J66" s="12"/>
      <c r="K66" s="12"/>
      <c r="L66" s="12"/>
      <c r="M66" s="12"/>
      <c r="N66" s="12"/>
      <c r="O66" s="12"/>
      <c r="P66" s="12"/>
      <c r="Q66" s="12"/>
      <c r="R66" s="12"/>
      <c r="S66" s="12"/>
      <c r="T66" s="12"/>
      <c r="U66" s="12"/>
      <c r="V66" s="12"/>
      <c r="W66" s="12"/>
      <c r="X66" s="12"/>
      <c r="Y66" s="12"/>
      <c r="Z66" s="12"/>
    </row>
    <row r="67" spans="2:26">
      <c r="B67" s="12"/>
      <c r="C67" s="12"/>
      <c r="D67" s="248"/>
      <c r="E67" s="249"/>
      <c r="G67" s="12"/>
      <c r="H67" s="12"/>
      <c r="I67" s="12"/>
      <c r="J67" s="12"/>
      <c r="K67" s="12"/>
      <c r="L67" s="12"/>
      <c r="M67" s="12"/>
      <c r="N67" s="12"/>
      <c r="O67" s="12"/>
      <c r="P67" s="12"/>
      <c r="Q67" s="12"/>
      <c r="R67" s="12"/>
      <c r="S67" s="12"/>
      <c r="T67" s="12"/>
      <c r="U67" s="12"/>
      <c r="V67" s="12"/>
      <c r="W67" s="12"/>
      <c r="X67" s="12"/>
      <c r="Y67" s="12"/>
      <c r="Z67" s="12"/>
    </row>
  </sheetData>
  <sortState ref="D10:F18">
    <sortCondition descending="1" ref="F10:F18"/>
  </sortState>
  <mergeCells count="4">
    <mergeCell ref="B4:C4"/>
    <mergeCell ref="B5:C9"/>
    <mergeCell ref="B10:C22"/>
    <mergeCell ref="B23:C23"/>
  </mergeCells>
  <phoneticPr fontId="1"/>
  <printOptions horizontalCentered="1"/>
  <pageMargins left="0.19685039370078741" right="0.19685039370078741" top="0.15748031496062992" bottom="0.15748031496062992" header="0.31496062992125984" footer="0.31496062992125984"/>
  <pageSetup paperSize="9" fitToWidth="0" orientation="landscape" r:id="rId1"/>
  <extLst>
    <ext xmlns:x14="http://schemas.microsoft.com/office/spreadsheetml/2009/9/main" uri="{78C0D931-6437-407d-A8EE-F0AAD7539E65}">
      <x14:conditionalFormattings>
        <x14:conditionalFormatting xmlns:xm="http://schemas.microsoft.com/office/excel/2006/main">
          <x14:cfRule type="expression" priority="1" id="{7E5D4F70-61A7-44D3-ABEE-277CEC17FC9E}">
            <xm:f>貸借対照表!$Z$4="（単位：千円）"</xm:f>
            <x14:dxf>
              <numFmt numFmtId="179" formatCode="#,##0,;&quot;△ &quot;#,##0,;\-"/>
            </x14:dxf>
          </x14:cfRule>
          <xm:sqref>F5:F23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60A95-5B45-4C6E-9AD9-5E35901A01DC}">
  <dimension ref="B1:Z45"/>
  <sheetViews>
    <sheetView showGridLines="0" zoomScaleNormal="100" zoomScaleSheetLayoutView="110" workbookViewId="0"/>
  </sheetViews>
  <sheetFormatPr defaultColWidth="9.109375" defaultRowHeight="13.2"/>
  <cols>
    <col min="1" max="1" width="0.5546875" style="4" customWidth="1"/>
    <col min="2" max="3" width="14.44140625" style="4" customWidth="1"/>
    <col min="4" max="4" width="9.5546875" style="4" customWidth="1"/>
    <col min="5" max="5" width="19.109375" style="4" customWidth="1"/>
    <col min="6" max="6" width="12.6640625" style="275" customWidth="1"/>
    <col min="7" max="7" width="0.88671875" style="4" customWidth="1"/>
    <col min="8" max="8" width="19.109375" style="4" customWidth="1"/>
    <col min="9" max="16384" width="9.109375" style="4"/>
  </cols>
  <sheetData>
    <row r="1" spans="2:26" ht="27.75" customHeight="1"/>
    <row r="2" spans="2:26" ht="15" customHeight="1">
      <c r="B2" s="544" t="s">
        <v>373</v>
      </c>
      <c r="C2" s="544"/>
      <c r="D2" s="544"/>
      <c r="E2" s="544"/>
      <c r="F2" s="544"/>
    </row>
    <row r="3" spans="2:26" ht="14.25" customHeight="1">
      <c r="B3" s="231" t="s">
        <v>374</v>
      </c>
      <c r="F3" s="337" t="str">
        <f>貸借対照表!$Z$4</f>
        <v>（単位：千円）</v>
      </c>
    </row>
    <row r="4" spans="2:26">
      <c r="B4" s="173" t="s">
        <v>375</v>
      </c>
      <c r="C4" s="173" t="s">
        <v>351</v>
      </c>
      <c r="D4" s="174" t="s">
        <v>376</v>
      </c>
      <c r="E4" s="174"/>
      <c r="F4" s="338" t="s">
        <v>3</v>
      </c>
    </row>
    <row r="5" spans="2:26">
      <c r="B5" s="545" t="s">
        <v>377</v>
      </c>
      <c r="C5" s="545" t="s">
        <v>107</v>
      </c>
      <c r="D5" s="175" t="s">
        <v>378</v>
      </c>
      <c r="E5" s="176"/>
      <c r="F5" s="339">
        <v>1774000935</v>
      </c>
      <c r="G5" s="12"/>
      <c r="H5" s="12"/>
      <c r="I5" s="12"/>
      <c r="J5" s="12"/>
      <c r="K5" s="12"/>
      <c r="L5" s="12"/>
      <c r="M5" s="12"/>
      <c r="N5" s="12"/>
      <c r="O5" s="12"/>
      <c r="P5" s="12"/>
      <c r="Q5" s="12"/>
      <c r="R5" s="12"/>
      <c r="S5" s="12"/>
      <c r="T5" s="12"/>
      <c r="U5" s="12"/>
      <c r="V5" s="12"/>
      <c r="W5" s="12"/>
      <c r="X5" s="12"/>
      <c r="Y5" s="12"/>
      <c r="Z5" s="12"/>
    </row>
    <row r="6" spans="2:26">
      <c r="B6" s="546"/>
      <c r="C6" s="546"/>
      <c r="D6" s="175" t="s">
        <v>379</v>
      </c>
      <c r="E6" s="176"/>
      <c r="F6" s="339">
        <v>7794675000</v>
      </c>
      <c r="G6" s="12"/>
      <c r="H6" s="12"/>
      <c r="I6" s="12"/>
      <c r="J6" s="12"/>
      <c r="K6" s="12"/>
      <c r="L6" s="12"/>
      <c r="M6" s="12"/>
      <c r="N6" s="12"/>
      <c r="O6" s="12"/>
      <c r="P6" s="12"/>
      <c r="Q6" s="12"/>
      <c r="R6" s="12"/>
      <c r="S6" s="12"/>
      <c r="T6" s="12"/>
      <c r="U6" s="12"/>
      <c r="V6" s="12"/>
      <c r="W6" s="12"/>
      <c r="X6" s="12"/>
      <c r="Y6" s="12"/>
      <c r="Z6" s="12"/>
    </row>
    <row r="7" spans="2:26">
      <c r="B7" s="546"/>
      <c r="C7" s="546"/>
      <c r="D7" s="175" t="s">
        <v>380</v>
      </c>
      <c r="E7" s="176"/>
      <c r="F7" s="339">
        <v>158809148</v>
      </c>
      <c r="G7" s="12"/>
      <c r="H7" s="12"/>
      <c r="I7" s="12"/>
      <c r="J7" s="12"/>
      <c r="K7" s="12"/>
      <c r="L7" s="12"/>
      <c r="M7" s="12"/>
      <c r="N7" s="12"/>
      <c r="O7" s="12"/>
      <c r="P7" s="12"/>
      <c r="Q7" s="12"/>
      <c r="R7" s="12"/>
      <c r="S7" s="12"/>
      <c r="T7" s="12"/>
      <c r="U7" s="12"/>
      <c r="V7" s="12"/>
      <c r="W7" s="12"/>
      <c r="X7" s="12"/>
      <c r="Y7" s="12"/>
      <c r="Z7" s="12"/>
    </row>
    <row r="8" spans="2:26">
      <c r="B8" s="546"/>
      <c r="C8" s="546"/>
      <c r="D8" s="175" t="s">
        <v>381</v>
      </c>
      <c r="E8" s="176"/>
      <c r="F8" s="339">
        <v>476666000</v>
      </c>
      <c r="G8" s="12"/>
      <c r="H8" s="12"/>
      <c r="I8" s="12"/>
      <c r="J8" s="12"/>
      <c r="K8" s="12"/>
      <c r="L8" s="12"/>
      <c r="M8" s="12"/>
      <c r="N8" s="12"/>
      <c r="O8" s="12"/>
      <c r="P8" s="12"/>
      <c r="Q8" s="12"/>
      <c r="R8" s="12"/>
      <c r="S8" s="12"/>
      <c r="T8" s="12"/>
      <c r="U8" s="12"/>
      <c r="V8" s="12"/>
      <c r="W8" s="12"/>
      <c r="X8" s="12"/>
      <c r="Y8" s="12"/>
      <c r="Z8" s="12"/>
    </row>
    <row r="9" spans="2:26">
      <c r="B9" s="546"/>
      <c r="C9" s="546"/>
      <c r="D9" s="175" t="s">
        <v>45</v>
      </c>
      <c r="E9" s="176"/>
      <c r="F9" s="339">
        <v>927350550</v>
      </c>
      <c r="G9" s="12"/>
      <c r="H9" s="12"/>
      <c r="I9" s="12"/>
      <c r="J9" s="12"/>
      <c r="K9" s="12"/>
      <c r="L9" s="12"/>
      <c r="M9" s="12"/>
      <c r="N9" s="12"/>
      <c r="O9" s="12"/>
      <c r="P9" s="12"/>
      <c r="Q9" s="12"/>
      <c r="R9" s="12"/>
      <c r="S9" s="12"/>
      <c r="T9" s="12"/>
      <c r="U9" s="12"/>
      <c r="V9" s="12"/>
      <c r="W9" s="12"/>
      <c r="X9" s="12"/>
      <c r="Y9" s="12"/>
      <c r="Z9" s="12"/>
    </row>
    <row r="10" spans="2:26">
      <c r="B10" s="546"/>
      <c r="C10" s="547"/>
      <c r="D10" s="548" t="s">
        <v>382</v>
      </c>
      <c r="E10" s="543"/>
      <c r="F10" s="339">
        <f>SUM(F5:F9)</f>
        <v>11131501633</v>
      </c>
      <c r="G10" s="12"/>
      <c r="H10" s="12"/>
      <c r="I10" s="12"/>
      <c r="J10" s="12"/>
      <c r="K10" s="12"/>
      <c r="L10" s="12"/>
      <c r="M10" s="12"/>
      <c r="N10" s="12"/>
      <c r="O10" s="12"/>
      <c r="P10" s="12"/>
      <c r="Q10" s="12"/>
      <c r="R10" s="12"/>
      <c r="S10" s="12"/>
      <c r="T10" s="12"/>
      <c r="U10" s="12"/>
      <c r="V10" s="12"/>
      <c r="W10" s="12"/>
      <c r="X10" s="12"/>
      <c r="Y10" s="12"/>
      <c r="Z10" s="12"/>
    </row>
    <row r="11" spans="2:26">
      <c r="B11" s="546"/>
      <c r="C11" s="549" t="s">
        <v>108</v>
      </c>
      <c r="D11" s="550" t="s">
        <v>383</v>
      </c>
      <c r="E11" s="177" t="s">
        <v>384</v>
      </c>
      <c r="F11" s="339">
        <v>161013907</v>
      </c>
      <c r="G11" s="12"/>
      <c r="H11" s="12"/>
      <c r="I11" s="12"/>
      <c r="J11" s="12"/>
      <c r="K11" s="12"/>
      <c r="L11" s="12"/>
      <c r="M11" s="12"/>
      <c r="N11" s="12"/>
      <c r="O11" s="12"/>
      <c r="P11" s="12"/>
      <c r="Q11" s="12"/>
      <c r="R11" s="12"/>
      <c r="S11" s="12"/>
      <c r="T11" s="12"/>
      <c r="U11" s="12"/>
      <c r="V11" s="12"/>
      <c r="W11" s="12"/>
      <c r="X11" s="12"/>
      <c r="Y11" s="12"/>
      <c r="Z11" s="12"/>
    </row>
    <row r="12" spans="2:26">
      <c r="B12" s="546"/>
      <c r="C12" s="546"/>
      <c r="D12" s="551"/>
      <c r="E12" s="176" t="s">
        <v>385</v>
      </c>
      <c r="F12" s="339">
        <v>29536000</v>
      </c>
      <c r="G12" s="12"/>
      <c r="H12" s="12"/>
      <c r="I12" s="12"/>
      <c r="J12" s="12"/>
      <c r="K12" s="12"/>
      <c r="L12" s="12"/>
      <c r="M12" s="12"/>
      <c r="N12" s="12"/>
      <c r="O12" s="12"/>
      <c r="P12" s="12"/>
      <c r="Q12" s="12"/>
      <c r="R12" s="12"/>
      <c r="S12" s="12"/>
      <c r="T12" s="12"/>
      <c r="U12" s="12"/>
      <c r="V12" s="12"/>
      <c r="W12" s="12"/>
      <c r="X12" s="12"/>
      <c r="Y12" s="12"/>
      <c r="Z12" s="12"/>
    </row>
    <row r="13" spans="2:26">
      <c r="B13" s="546"/>
      <c r="C13" s="546"/>
      <c r="D13" s="552"/>
      <c r="E13" s="178" t="s">
        <v>368</v>
      </c>
      <c r="F13" s="339">
        <f>SUM(F11:F12)</f>
        <v>190549907</v>
      </c>
      <c r="G13" s="12"/>
      <c r="H13" s="12"/>
      <c r="I13" s="12"/>
      <c r="J13" s="12"/>
      <c r="K13" s="12"/>
      <c r="L13" s="12"/>
      <c r="M13" s="12"/>
      <c r="N13" s="12"/>
      <c r="O13" s="12"/>
      <c r="P13" s="12"/>
      <c r="Q13" s="12"/>
      <c r="R13" s="12"/>
      <c r="S13" s="12"/>
      <c r="T13" s="12"/>
      <c r="U13" s="12"/>
      <c r="V13" s="12"/>
      <c r="W13" s="12"/>
      <c r="X13" s="12"/>
      <c r="Y13" s="12"/>
      <c r="Z13" s="12"/>
    </row>
    <row r="14" spans="2:26">
      <c r="B14" s="546"/>
      <c r="C14" s="546"/>
      <c r="D14" s="550" t="s">
        <v>386</v>
      </c>
      <c r="E14" s="177" t="s">
        <v>384</v>
      </c>
      <c r="F14" s="339">
        <v>2059757482</v>
      </c>
      <c r="G14" s="12"/>
      <c r="H14" s="12"/>
      <c r="I14" s="12"/>
      <c r="J14" s="12"/>
      <c r="K14" s="12"/>
      <c r="L14" s="12"/>
      <c r="M14" s="12"/>
      <c r="N14" s="12"/>
      <c r="O14" s="12"/>
      <c r="P14" s="12"/>
      <c r="Q14" s="12"/>
      <c r="R14" s="12"/>
      <c r="S14" s="12"/>
      <c r="T14" s="12"/>
      <c r="U14" s="12"/>
      <c r="V14" s="12"/>
      <c r="W14" s="12"/>
      <c r="X14" s="12"/>
      <c r="Y14" s="12"/>
      <c r="Z14" s="12"/>
    </row>
    <row r="15" spans="2:26">
      <c r="B15" s="546"/>
      <c r="C15" s="546"/>
      <c r="D15" s="551"/>
      <c r="E15" s="176" t="s">
        <v>385</v>
      </c>
      <c r="F15" s="339">
        <v>1035731716</v>
      </c>
      <c r="G15" s="12"/>
      <c r="H15" s="12"/>
      <c r="I15" s="12"/>
      <c r="J15" s="12"/>
      <c r="K15" s="12"/>
      <c r="L15" s="12"/>
      <c r="M15" s="12"/>
      <c r="N15" s="12"/>
      <c r="O15" s="12"/>
      <c r="P15" s="12"/>
      <c r="Q15" s="12"/>
      <c r="R15" s="12"/>
      <c r="S15" s="12"/>
      <c r="T15" s="12"/>
      <c r="U15" s="12"/>
      <c r="V15" s="12"/>
      <c r="W15" s="12"/>
      <c r="X15" s="12"/>
      <c r="Y15" s="12"/>
      <c r="Z15" s="12"/>
    </row>
    <row r="16" spans="2:26">
      <c r="B16" s="546"/>
      <c r="C16" s="546"/>
      <c r="D16" s="552"/>
      <c r="E16" s="178" t="s">
        <v>368</v>
      </c>
      <c r="F16" s="339">
        <f>SUM(F14:F15)</f>
        <v>3095489198</v>
      </c>
      <c r="G16" s="12"/>
      <c r="H16" s="12"/>
      <c r="I16" s="12"/>
      <c r="J16" s="12"/>
      <c r="K16" s="12"/>
      <c r="L16" s="12"/>
      <c r="M16" s="12"/>
      <c r="N16" s="12"/>
      <c r="O16" s="12"/>
      <c r="P16" s="12"/>
      <c r="Q16" s="12"/>
      <c r="R16" s="12"/>
      <c r="S16" s="12"/>
      <c r="T16" s="12"/>
      <c r="U16" s="12"/>
      <c r="V16" s="12"/>
      <c r="W16" s="12"/>
      <c r="X16" s="12"/>
      <c r="Y16" s="12"/>
      <c r="Z16" s="12"/>
    </row>
    <row r="17" spans="2:26">
      <c r="B17" s="546"/>
      <c r="C17" s="546"/>
      <c r="D17" s="550" t="s">
        <v>444</v>
      </c>
      <c r="E17" s="177" t="s">
        <v>384</v>
      </c>
      <c r="F17" s="339">
        <v>5442000</v>
      </c>
      <c r="G17" s="12"/>
      <c r="H17" s="12"/>
      <c r="I17" s="12"/>
      <c r="J17" s="12"/>
      <c r="K17" s="12"/>
      <c r="L17" s="12"/>
      <c r="M17" s="12"/>
      <c r="N17" s="12"/>
      <c r="O17" s="12"/>
      <c r="P17" s="12"/>
      <c r="Q17" s="12"/>
      <c r="R17" s="12"/>
      <c r="S17" s="12"/>
      <c r="T17" s="12"/>
      <c r="U17" s="12"/>
      <c r="V17" s="12"/>
      <c r="W17" s="12"/>
      <c r="X17" s="12"/>
      <c r="Y17" s="12"/>
      <c r="Z17" s="12"/>
    </row>
    <row r="18" spans="2:26">
      <c r="B18" s="546"/>
      <c r="C18" s="546"/>
      <c r="D18" s="551"/>
      <c r="E18" s="176" t="s">
        <v>385</v>
      </c>
      <c r="F18" s="339">
        <v>66918296</v>
      </c>
      <c r="G18" s="12"/>
      <c r="H18" s="12"/>
      <c r="I18" s="12"/>
      <c r="J18" s="12"/>
      <c r="K18" s="12"/>
      <c r="L18" s="12"/>
      <c r="M18" s="12"/>
      <c r="N18" s="12"/>
      <c r="O18" s="12"/>
      <c r="P18" s="12"/>
      <c r="Q18" s="12"/>
      <c r="R18" s="12"/>
      <c r="S18" s="12"/>
      <c r="T18" s="12"/>
      <c r="U18" s="12"/>
      <c r="V18" s="12"/>
      <c r="W18" s="12"/>
      <c r="X18" s="12"/>
      <c r="Y18" s="12"/>
      <c r="Z18" s="12"/>
    </row>
    <row r="19" spans="2:26">
      <c r="B19" s="546"/>
      <c r="C19" s="546"/>
      <c r="D19" s="552"/>
      <c r="E19" s="178" t="s">
        <v>368</v>
      </c>
      <c r="F19" s="339">
        <f>SUM(F17:F18)</f>
        <v>72360296</v>
      </c>
      <c r="G19" s="12"/>
      <c r="H19" s="12"/>
      <c r="I19" s="12"/>
      <c r="J19" s="12"/>
      <c r="K19" s="12"/>
      <c r="L19" s="12"/>
      <c r="M19" s="12"/>
      <c r="N19" s="12"/>
      <c r="O19" s="12"/>
      <c r="P19" s="12"/>
      <c r="Q19" s="12"/>
      <c r="R19" s="12"/>
      <c r="S19" s="12"/>
      <c r="T19" s="12"/>
      <c r="U19" s="12"/>
      <c r="V19" s="12"/>
      <c r="W19" s="12"/>
      <c r="X19" s="12"/>
      <c r="Y19" s="12"/>
      <c r="Z19" s="12"/>
    </row>
    <row r="20" spans="2:26">
      <c r="B20" s="546"/>
      <c r="C20" s="547"/>
      <c r="D20" s="548" t="s">
        <v>382</v>
      </c>
      <c r="E20" s="543"/>
      <c r="F20" s="339">
        <f>SUM(F13,F16,F19)</f>
        <v>3358399401</v>
      </c>
      <c r="G20" s="12"/>
      <c r="H20" s="12"/>
      <c r="I20" s="12"/>
      <c r="J20" s="12"/>
      <c r="K20" s="12"/>
      <c r="L20" s="12"/>
      <c r="M20" s="12"/>
      <c r="N20" s="12"/>
      <c r="O20" s="12"/>
      <c r="P20" s="12"/>
      <c r="Q20" s="12"/>
      <c r="R20" s="12"/>
      <c r="S20" s="12"/>
      <c r="T20" s="12"/>
      <c r="U20" s="12"/>
      <c r="V20" s="12"/>
      <c r="W20" s="12"/>
      <c r="X20" s="12"/>
      <c r="Y20" s="12"/>
      <c r="Z20" s="12"/>
    </row>
    <row r="21" spans="2:26" ht="18" customHeight="1">
      <c r="B21" s="547"/>
      <c r="C21" s="548" t="s">
        <v>101</v>
      </c>
      <c r="D21" s="542"/>
      <c r="E21" s="543"/>
      <c r="F21" s="339">
        <f>SUM(F10,F20)</f>
        <v>14489901034</v>
      </c>
      <c r="G21" s="12"/>
      <c r="H21" s="12"/>
      <c r="I21" s="12"/>
      <c r="J21" s="12"/>
      <c r="K21" s="12"/>
      <c r="L21" s="12"/>
      <c r="M21" s="12"/>
      <c r="N21" s="12"/>
      <c r="O21" s="12"/>
      <c r="P21" s="12"/>
      <c r="Q21" s="12"/>
      <c r="R21" s="12"/>
      <c r="S21" s="12"/>
      <c r="T21" s="12"/>
      <c r="U21" s="12"/>
      <c r="V21" s="12"/>
      <c r="W21" s="12"/>
      <c r="X21" s="12"/>
      <c r="Y21" s="12"/>
      <c r="Z21" s="12"/>
    </row>
    <row r="22" spans="2:26" ht="19.2">
      <c r="B22" s="179" t="s">
        <v>387</v>
      </c>
      <c r="C22" s="180" t="s">
        <v>107</v>
      </c>
      <c r="D22" s="175" t="s">
        <v>388</v>
      </c>
      <c r="E22" s="176"/>
      <c r="F22" s="339">
        <v>41767000</v>
      </c>
      <c r="G22" s="12"/>
      <c r="H22" s="12"/>
      <c r="I22" s="12"/>
      <c r="J22" s="12"/>
      <c r="K22" s="12"/>
      <c r="L22" s="12"/>
      <c r="M22" s="12"/>
      <c r="N22" s="12"/>
      <c r="O22" s="12"/>
      <c r="P22" s="12"/>
      <c r="Q22" s="12"/>
      <c r="R22" s="12"/>
      <c r="S22" s="12"/>
      <c r="T22" s="12"/>
      <c r="U22" s="12"/>
      <c r="V22" s="12"/>
      <c r="W22" s="12"/>
      <c r="X22" s="12"/>
      <c r="Y22" s="12"/>
      <c r="Z22" s="12"/>
    </row>
    <row r="23" spans="2:26" ht="19.2">
      <c r="B23" s="179" t="s">
        <v>389</v>
      </c>
      <c r="C23" s="180" t="s">
        <v>107</v>
      </c>
      <c r="D23" s="175" t="s">
        <v>388</v>
      </c>
      <c r="E23" s="176"/>
      <c r="F23" s="339">
        <v>0</v>
      </c>
      <c r="G23" s="12"/>
      <c r="H23" s="12"/>
      <c r="I23" s="12"/>
      <c r="J23" s="12"/>
      <c r="K23" s="12"/>
      <c r="L23" s="12"/>
      <c r="M23" s="12"/>
      <c r="N23" s="12"/>
      <c r="O23" s="12"/>
      <c r="P23" s="12"/>
      <c r="Q23" s="12"/>
      <c r="R23" s="12"/>
      <c r="S23" s="12"/>
      <c r="T23" s="12"/>
      <c r="U23" s="12"/>
      <c r="V23" s="12"/>
      <c r="W23" s="12"/>
      <c r="X23" s="12"/>
      <c r="Y23" s="12"/>
      <c r="Z23" s="12"/>
    </row>
    <row r="24" spans="2:26">
      <c r="B24" s="181" t="s">
        <v>390</v>
      </c>
      <c r="C24" s="542"/>
      <c r="D24" s="542"/>
      <c r="E24" s="543"/>
      <c r="F24" s="339">
        <v>-127968708</v>
      </c>
      <c r="G24" s="12"/>
      <c r="H24" s="12"/>
      <c r="I24" s="12"/>
      <c r="J24" s="12"/>
      <c r="K24" s="12"/>
      <c r="L24" s="12"/>
      <c r="M24" s="12"/>
      <c r="N24" s="12"/>
      <c r="O24" s="12"/>
      <c r="P24" s="12"/>
      <c r="Q24" s="12"/>
      <c r="R24" s="12"/>
      <c r="S24" s="12"/>
      <c r="T24" s="12"/>
      <c r="U24" s="12"/>
      <c r="V24" s="12"/>
      <c r="W24" s="12"/>
      <c r="X24" s="12"/>
      <c r="Y24" s="12"/>
      <c r="Z24" s="12"/>
    </row>
    <row r="25" spans="2:26" ht="18" customHeight="1">
      <c r="B25" s="181"/>
      <c r="C25" s="542" t="s">
        <v>391</v>
      </c>
      <c r="D25" s="542"/>
      <c r="E25" s="543"/>
      <c r="F25" s="339">
        <f>SUM(F21:F24)</f>
        <v>14403699326</v>
      </c>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G45" s="12"/>
      <c r="H45" s="12"/>
      <c r="I45" s="12"/>
      <c r="J45" s="12"/>
      <c r="K45" s="12"/>
      <c r="L45" s="12"/>
      <c r="M45" s="12"/>
      <c r="N45" s="12"/>
      <c r="O45" s="12"/>
      <c r="P45" s="12"/>
      <c r="Q45" s="12"/>
      <c r="R45" s="12"/>
      <c r="S45" s="12"/>
      <c r="T45" s="12"/>
      <c r="U45" s="12"/>
      <c r="V45" s="12"/>
      <c r="W45" s="12"/>
      <c r="X45" s="12"/>
      <c r="Y45" s="12"/>
      <c r="Z45" s="12"/>
    </row>
  </sheetData>
  <mergeCells count="12">
    <mergeCell ref="C24:E24"/>
    <mergeCell ref="C25:E25"/>
    <mergeCell ref="B2:F2"/>
    <mergeCell ref="B5:B21"/>
    <mergeCell ref="C5:C10"/>
    <mergeCell ref="D10:E10"/>
    <mergeCell ref="C11:C20"/>
    <mergeCell ref="D11:D13"/>
    <mergeCell ref="D14:D16"/>
    <mergeCell ref="D20:E20"/>
    <mergeCell ref="C21:E21"/>
    <mergeCell ref="D17:D19"/>
  </mergeCells>
  <phoneticPr fontId="1"/>
  <printOptions horizontalCentered="1"/>
  <pageMargins left="0.19685039370078741" right="0.19685039370078741" top="0.19685039370078741" bottom="0.19685039370078741" header="0.31496062992125984" footer="0.31496062992125984"/>
  <pageSetup paperSize="9" scale="160" orientation="landscape" r:id="rId1"/>
  <ignoredErrors>
    <ignoredError sqref="F13 F25 F16" formulaRange="1"/>
  </ignoredErrors>
  <extLst>
    <ext xmlns:x14="http://schemas.microsoft.com/office/spreadsheetml/2009/9/main" uri="{78C0D931-6437-407d-A8EE-F0AAD7539E65}">
      <x14:conditionalFormattings>
        <x14:conditionalFormatting xmlns:xm="http://schemas.microsoft.com/office/excel/2006/main">
          <x14:cfRule type="expression" priority="5" id="{D4E6069F-146E-4391-A94C-0271DEDB20FE}">
            <xm:f>貸借対照表!$Z$4="（単位：千円）"</xm:f>
            <x14:dxf>
              <numFmt numFmtId="179" formatCode="#,##0,;&quot;△ &quot;#,##0,;\-"/>
            </x14:dxf>
          </x14:cfRule>
          <xm:sqref>F5:F16 F20:F25</xm:sqref>
        </x14:conditionalFormatting>
        <x14:conditionalFormatting xmlns:xm="http://schemas.microsoft.com/office/excel/2006/main">
          <x14:cfRule type="expression" priority="1" id="{CFB0ECF0-187F-4E52-AECB-A457B96DF12A}">
            <xm:f>貸借対照表!$Z$4="（単位：千円）"</xm:f>
            <x14:dxf>
              <numFmt numFmtId="179" formatCode="#,##0,;&quot;△ &quot;#,##0,;\-"/>
            </x14:dxf>
          </x14:cfRule>
          <xm:sqref>F17:F19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F377-A521-4CE8-BB27-20B304CA36F7}">
  <sheetPr>
    <pageSetUpPr fitToPage="1"/>
  </sheetPr>
  <dimension ref="A1:I50"/>
  <sheetViews>
    <sheetView showGridLines="0" zoomScale="85" zoomScaleNormal="85" zoomScaleSheetLayoutView="100" workbookViewId="0"/>
  </sheetViews>
  <sheetFormatPr defaultColWidth="6.44140625" defaultRowHeight="13.2"/>
  <cols>
    <col min="1" max="1" width="3" style="4" customWidth="1"/>
    <col min="2" max="2" width="5.6640625" style="4" customWidth="1"/>
    <col min="3" max="3" width="27" style="4" customWidth="1"/>
    <col min="4" max="8" width="17.88671875" style="275" customWidth="1"/>
    <col min="9" max="9" width="1.44140625" style="4" customWidth="1"/>
    <col min="10" max="16384" width="6.44140625" style="4"/>
  </cols>
  <sheetData>
    <row r="1" spans="1:9" ht="41.25" customHeight="1"/>
    <row r="2" spans="1:9" ht="18" customHeight="1">
      <c r="C2" s="553" t="s">
        <v>392</v>
      </c>
      <c r="D2" s="554"/>
      <c r="E2" s="554"/>
      <c r="F2" s="555" t="str">
        <f>貸借対照表!$Z$4</f>
        <v>（単位：千円）</v>
      </c>
      <c r="G2" s="555" t="str">
        <f>貸借対照表!$Z$4</f>
        <v>（単位：千円）</v>
      </c>
      <c r="H2" s="555" t="str">
        <f>貸借対照表!$Z$4</f>
        <v>（単位：千円）</v>
      </c>
    </row>
    <row r="3" spans="1:9" ht="24.9" customHeight="1">
      <c r="C3" s="556" t="s">
        <v>170</v>
      </c>
      <c r="D3" s="557" t="s">
        <v>365</v>
      </c>
      <c r="E3" s="558" t="s">
        <v>393</v>
      </c>
      <c r="F3" s="557"/>
      <c r="G3" s="557"/>
      <c r="H3" s="557"/>
    </row>
    <row r="4" spans="1:9" s="226" customFormat="1" ht="27.9" customHeight="1">
      <c r="C4" s="556"/>
      <c r="D4" s="557"/>
      <c r="E4" s="340" t="s">
        <v>394</v>
      </c>
      <c r="F4" s="341" t="s">
        <v>395</v>
      </c>
      <c r="G4" s="341" t="s">
        <v>396</v>
      </c>
      <c r="H4" s="341" t="s">
        <v>397</v>
      </c>
    </row>
    <row r="5" spans="1:9" ht="30" customHeight="1">
      <c r="B5" s="12"/>
      <c r="C5" s="182" t="s">
        <v>398</v>
      </c>
      <c r="D5" s="342">
        <v>14885618483</v>
      </c>
      <c r="E5" s="343">
        <v>3167849494</v>
      </c>
      <c r="F5" s="344">
        <v>889465679</v>
      </c>
      <c r="G5" s="344">
        <v>7444223300</v>
      </c>
      <c r="H5" s="344">
        <v>3384080010</v>
      </c>
      <c r="I5" s="12"/>
    </row>
    <row r="6" spans="1:9" ht="30" customHeight="1">
      <c r="B6" s="12"/>
      <c r="C6" s="182" t="s">
        <v>399</v>
      </c>
      <c r="D6" s="342">
        <v>1100310545</v>
      </c>
      <c r="E6" s="343">
        <v>190549907</v>
      </c>
      <c r="F6" s="344">
        <v>384155321</v>
      </c>
      <c r="G6" s="344">
        <v>401881717</v>
      </c>
      <c r="H6" s="344">
        <v>123723600</v>
      </c>
      <c r="I6" s="12"/>
    </row>
    <row r="7" spans="1:9" ht="30" customHeight="1">
      <c r="B7" s="12"/>
      <c r="C7" s="182" t="s">
        <v>400</v>
      </c>
      <c r="D7" s="342">
        <v>757453562</v>
      </c>
      <c r="E7" s="344">
        <v>0</v>
      </c>
      <c r="F7" s="344">
        <v>3200000</v>
      </c>
      <c r="G7" s="344">
        <v>642080915</v>
      </c>
      <c r="H7" s="344">
        <v>112172647</v>
      </c>
      <c r="I7" s="12"/>
    </row>
    <row r="8" spans="1:9" ht="30" customHeight="1">
      <c r="B8" s="12"/>
      <c r="C8" s="182" t="s">
        <v>357</v>
      </c>
      <c r="D8" s="344">
        <v>0</v>
      </c>
      <c r="E8" s="344"/>
      <c r="F8" s="344"/>
      <c r="G8" s="344"/>
      <c r="H8" s="344"/>
      <c r="I8" s="12"/>
    </row>
    <row r="9" spans="1:9" ht="30" customHeight="1">
      <c r="B9" s="12"/>
      <c r="C9" s="256" t="s">
        <v>200</v>
      </c>
      <c r="D9" s="345">
        <f>SUM(D5:D8)</f>
        <v>16743382590</v>
      </c>
      <c r="E9" s="346">
        <f t="shared" ref="E9:H9" si="0">SUM(E5:E8)</f>
        <v>3358399401</v>
      </c>
      <c r="F9" s="347">
        <f t="shared" si="0"/>
        <v>1276821000</v>
      </c>
      <c r="G9" s="347">
        <f t="shared" si="0"/>
        <v>8488185932</v>
      </c>
      <c r="H9" s="347">
        <f t="shared" si="0"/>
        <v>3619976257</v>
      </c>
      <c r="I9" s="12"/>
    </row>
    <row r="10" spans="1:9" s="227" customFormat="1" ht="3.75" customHeight="1">
      <c r="B10" s="228"/>
      <c r="C10" s="228"/>
      <c r="D10" s="348"/>
      <c r="E10" s="348"/>
      <c r="F10" s="348"/>
      <c r="G10" s="348"/>
      <c r="H10" s="348"/>
      <c r="I10" s="228"/>
    </row>
    <row r="11" spans="1:9" s="227" customFormat="1" ht="21.75" customHeight="1">
      <c r="B11" s="228"/>
      <c r="C11" s="228"/>
      <c r="D11" s="348"/>
      <c r="E11" s="348"/>
      <c r="F11" s="348"/>
      <c r="G11" s="348"/>
      <c r="H11" s="348"/>
      <c r="I11" s="228"/>
    </row>
    <row r="12" spans="1:9" ht="24">
      <c r="A12" s="227"/>
      <c r="B12" s="228"/>
      <c r="C12" s="229"/>
      <c r="D12" s="349"/>
      <c r="E12" s="364" t="s">
        <v>401</v>
      </c>
      <c r="F12" s="364" t="s">
        <v>402</v>
      </c>
      <c r="G12" s="365" t="s">
        <v>403</v>
      </c>
      <c r="H12" s="349"/>
      <c r="I12" s="228"/>
    </row>
    <row r="13" spans="1:9">
      <c r="A13" s="227"/>
      <c r="B13" s="228"/>
      <c r="C13" s="228"/>
      <c r="D13" s="348"/>
      <c r="E13" s="348"/>
      <c r="F13" s="348"/>
      <c r="G13" s="348"/>
      <c r="H13" s="348"/>
      <c r="I13" s="228"/>
    </row>
    <row r="14" spans="1:9">
      <c r="B14" s="12"/>
      <c r="C14" s="31"/>
      <c r="D14" s="348"/>
      <c r="E14" s="350"/>
      <c r="F14" s="350"/>
      <c r="G14" s="350"/>
      <c r="H14" s="350"/>
      <c r="I14" s="12"/>
    </row>
    <row r="15" spans="1:9">
      <c r="A15" s="226"/>
      <c r="B15" s="230"/>
      <c r="C15" s="230"/>
      <c r="D15" s="351"/>
      <c r="E15" s="357"/>
      <c r="F15" s="357" t="s">
        <v>419</v>
      </c>
      <c r="G15" s="353">
        <v>11045299925</v>
      </c>
      <c r="H15" s="351"/>
      <c r="I15" s="230"/>
    </row>
    <row r="16" spans="1:9">
      <c r="A16" s="226"/>
      <c r="B16" s="230"/>
      <c r="C16" s="230"/>
      <c r="D16" s="351"/>
      <c r="E16" s="357"/>
      <c r="F16" s="357" t="s">
        <v>445</v>
      </c>
      <c r="G16" s="353">
        <v>-230280776</v>
      </c>
      <c r="H16" s="351"/>
      <c r="I16" s="230"/>
    </row>
    <row r="17" spans="1:9">
      <c r="A17" s="226"/>
      <c r="B17" s="230"/>
      <c r="C17" s="230"/>
      <c r="D17" s="351"/>
      <c r="E17" s="357"/>
      <c r="F17" s="357" t="s">
        <v>420</v>
      </c>
      <c r="G17" s="353">
        <v>-2375706536</v>
      </c>
      <c r="H17" s="351"/>
      <c r="I17" s="230"/>
    </row>
    <row r="18" spans="1:9">
      <c r="A18" s="226"/>
      <c r="B18" s="230"/>
      <c r="C18" s="230"/>
      <c r="D18" s="351"/>
      <c r="E18" s="357"/>
      <c r="F18" s="357" t="s">
        <v>421</v>
      </c>
      <c r="G18" s="353">
        <v>-107384708</v>
      </c>
      <c r="H18" s="351"/>
      <c r="I18" s="230"/>
    </row>
    <row r="19" spans="1:9">
      <c r="A19" s="226"/>
      <c r="B19" s="230"/>
      <c r="C19" s="230"/>
      <c r="D19" s="351"/>
      <c r="E19" s="357"/>
      <c r="F19" s="357" t="s">
        <v>422</v>
      </c>
      <c r="G19" s="353">
        <v>237682714</v>
      </c>
      <c r="H19" s="351"/>
      <c r="I19" s="230"/>
    </row>
    <row r="20" spans="1:9">
      <c r="B20" s="12"/>
      <c r="C20" s="12"/>
      <c r="E20" s="357"/>
      <c r="F20" s="357" t="s">
        <v>456</v>
      </c>
      <c r="G20" s="353">
        <v>-26500</v>
      </c>
      <c r="I20" s="12"/>
    </row>
    <row r="21" spans="1:9">
      <c r="B21" s="12"/>
      <c r="C21" s="12"/>
      <c r="E21" s="300"/>
      <c r="F21" s="357" t="s">
        <v>423</v>
      </c>
      <c r="G21" s="353">
        <v>-81398187</v>
      </c>
      <c r="I21" s="12"/>
    </row>
    <row r="22" spans="1:9">
      <c r="B22" s="12"/>
      <c r="C22" s="12"/>
      <c r="F22" s="357" t="s">
        <v>404</v>
      </c>
      <c r="G22" s="353">
        <f>SUM(G15:G21)</f>
        <v>8488185932</v>
      </c>
      <c r="I22" s="12"/>
    </row>
    <row r="23" spans="1:9">
      <c r="B23" s="12"/>
      <c r="C23" s="12"/>
      <c r="F23" s="352"/>
      <c r="G23" s="348"/>
      <c r="I23" s="12"/>
    </row>
    <row r="24" spans="1:9">
      <c r="B24" s="12"/>
      <c r="C24" s="12"/>
      <c r="I24" s="12"/>
    </row>
    <row r="25" spans="1:9">
      <c r="B25" s="12"/>
      <c r="C25" s="12"/>
      <c r="I25" s="12"/>
    </row>
    <row r="26" spans="1:9">
      <c r="B26" s="12"/>
      <c r="C26" s="12"/>
      <c r="I26" s="12"/>
    </row>
    <row r="27" spans="1:9">
      <c r="B27" s="12"/>
      <c r="C27" s="12"/>
      <c r="I27" s="12"/>
    </row>
    <row r="28" spans="1:9">
      <c r="B28" s="12"/>
      <c r="C28" s="12"/>
      <c r="I28" s="12"/>
    </row>
    <row r="29" spans="1:9">
      <c r="B29" s="12"/>
      <c r="C29" s="12"/>
      <c r="I29" s="12"/>
    </row>
    <row r="30" spans="1:9">
      <c r="B30" s="12"/>
      <c r="C30" s="12"/>
      <c r="I30" s="12"/>
    </row>
    <row r="31" spans="1:9">
      <c r="B31" s="12"/>
      <c r="C31" s="12"/>
      <c r="I31" s="12"/>
    </row>
    <row r="32" spans="1:9">
      <c r="B32" s="12"/>
      <c r="C32" s="12"/>
      <c r="I32" s="12"/>
    </row>
    <row r="33" spans="2:9">
      <c r="B33" s="12"/>
      <c r="C33" s="12"/>
      <c r="I33" s="12"/>
    </row>
    <row r="34" spans="2:9">
      <c r="B34" s="12"/>
      <c r="C34" s="12"/>
      <c r="I34" s="12"/>
    </row>
    <row r="35" spans="2:9">
      <c r="B35" s="12"/>
      <c r="C35" s="12"/>
      <c r="I35" s="12"/>
    </row>
    <row r="36" spans="2:9">
      <c r="B36" s="12"/>
      <c r="C36" s="12"/>
      <c r="I36" s="12"/>
    </row>
    <row r="37" spans="2:9">
      <c r="B37" s="12"/>
      <c r="C37" s="12"/>
      <c r="I37" s="12"/>
    </row>
    <row r="38" spans="2:9">
      <c r="B38" s="12"/>
      <c r="C38" s="12"/>
      <c r="I38" s="12"/>
    </row>
    <row r="39" spans="2:9">
      <c r="B39" s="12"/>
      <c r="C39" s="12"/>
      <c r="I39" s="12"/>
    </row>
    <row r="40" spans="2:9">
      <c r="B40" s="12"/>
      <c r="C40" s="12"/>
      <c r="I40" s="12"/>
    </row>
    <row r="41" spans="2:9">
      <c r="B41" s="12"/>
      <c r="C41" s="12"/>
      <c r="I41" s="12"/>
    </row>
    <row r="42" spans="2:9">
      <c r="B42" s="12"/>
      <c r="C42" s="12"/>
      <c r="I42" s="12"/>
    </row>
    <row r="43" spans="2:9">
      <c r="B43" s="12"/>
      <c r="C43" s="12"/>
      <c r="I43" s="12"/>
    </row>
    <row r="44" spans="2:9">
      <c r="B44" s="12"/>
      <c r="C44" s="12"/>
      <c r="I44" s="12"/>
    </row>
    <row r="45" spans="2:9">
      <c r="B45" s="12"/>
      <c r="C45" s="12"/>
      <c r="I45" s="12"/>
    </row>
    <row r="46" spans="2:9">
      <c r="B46" s="12"/>
      <c r="C46" s="12"/>
      <c r="I46" s="12"/>
    </row>
    <row r="47" spans="2:9">
      <c r="B47" s="12"/>
      <c r="C47" s="12"/>
      <c r="I47" s="12"/>
    </row>
    <row r="48" spans="2:9">
      <c r="B48" s="12"/>
      <c r="C48" s="12"/>
      <c r="I48" s="12"/>
    </row>
    <row r="49" spans="2:9">
      <c r="B49" s="12"/>
      <c r="C49" s="12"/>
      <c r="I49" s="12"/>
    </row>
    <row r="50" spans="2:9">
      <c r="B50" s="12"/>
      <c r="C50" s="12"/>
      <c r="I50" s="12"/>
    </row>
  </sheetData>
  <mergeCells count="5">
    <mergeCell ref="C2:E2"/>
    <mergeCell ref="F2:H2"/>
    <mergeCell ref="C3:C4"/>
    <mergeCell ref="D3:D4"/>
    <mergeCell ref="E3:H3"/>
  </mergeCells>
  <phoneticPr fontId="1"/>
  <printOptions horizontalCentered="1"/>
  <pageMargins left="0.11811023622047245" right="0.11811023622047245" top="0.15748031496062992" bottom="0.15748031496062992" header="0.31496062992125984" footer="0.31496062992125984"/>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AB4ABB20-E5CF-4DC9-AD37-299C64F6D258}">
            <xm:f>貸借対照表!$Z$4="（単位：千円）"</xm:f>
            <x14:dxf>
              <numFmt numFmtId="179" formatCode="#,##0,;&quot;△ &quot;#,##0,;\-"/>
            </x14:dxf>
          </x14:cfRule>
          <xm:sqref>D5:H9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BD53C-3365-4E48-BE4E-DD8323535743}">
  <dimension ref="B1:Z70"/>
  <sheetViews>
    <sheetView showGridLines="0" zoomScale="240" zoomScaleNormal="240" zoomScaleSheetLayoutView="145" workbookViewId="0"/>
  </sheetViews>
  <sheetFormatPr defaultColWidth="9.109375" defaultRowHeight="13.2"/>
  <cols>
    <col min="1" max="1" width="0.44140625" style="4" customWidth="1"/>
    <col min="2" max="2" width="24" style="4" customWidth="1"/>
    <col min="3" max="3" width="12.109375" style="275" customWidth="1"/>
    <col min="4" max="4" width="0.44140625" style="4" customWidth="1"/>
    <col min="5" max="16384" width="9.109375" style="4"/>
  </cols>
  <sheetData>
    <row r="1" spans="2:26" ht="24.75" customHeight="1"/>
    <row r="2" spans="2:26" ht="10.5" customHeight="1">
      <c r="B2" s="559" t="s">
        <v>413</v>
      </c>
      <c r="C2" s="559"/>
    </row>
    <row r="3" spans="2:26" ht="9.75" customHeight="1">
      <c r="B3" s="224" t="s">
        <v>414</v>
      </c>
      <c r="C3" s="354" t="str">
        <f>貸借対照表!$Z$4</f>
        <v>（単位：千円）</v>
      </c>
    </row>
    <row r="4" spans="2:26" ht="18.899999999999999" customHeight="1">
      <c r="B4" s="409" t="s">
        <v>252</v>
      </c>
      <c r="C4" s="410" t="s">
        <v>355</v>
      </c>
      <c r="E4" s="221"/>
    </row>
    <row r="5" spans="2:26" ht="15" customHeight="1">
      <c r="B5" s="411" t="s">
        <v>415</v>
      </c>
      <c r="C5" s="412">
        <v>0</v>
      </c>
      <c r="D5" s="12"/>
      <c r="E5" s="222"/>
      <c r="F5" s="12"/>
      <c r="G5" s="12"/>
      <c r="H5" s="12"/>
      <c r="I5" s="12"/>
      <c r="J5" s="12"/>
      <c r="K5" s="12"/>
      <c r="L5" s="12"/>
      <c r="M5" s="12"/>
      <c r="N5" s="12"/>
      <c r="O5" s="12"/>
      <c r="P5" s="12"/>
      <c r="Q5" s="12"/>
      <c r="R5" s="12"/>
      <c r="S5" s="12"/>
      <c r="T5" s="12"/>
      <c r="U5" s="12"/>
      <c r="V5" s="12"/>
      <c r="W5" s="12"/>
      <c r="X5" s="12"/>
      <c r="Y5" s="12"/>
      <c r="Z5" s="12"/>
    </row>
    <row r="6" spans="2:26" ht="15" customHeight="1">
      <c r="B6" s="411" t="s">
        <v>416</v>
      </c>
      <c r="C6" s="412">
        <v>676607239</v>
      </c>
      <c r="D6" s="12"/>
      <c r="E6" s="222" t="s">
        <v>417</v>
      </c>
      <c r="F6" s="12"/>
      <c r="G6" s="12"/>
      <c r="H6" s="12"/>
      <c r="I6" s="12"/>
      <c r="J6" s="12"/>
      <c r="K6" s="12"/>
      <c r="L6" s="12"/>
      <c r="M6" s="12"/>
      <c r="N6" s="12"/>
      <c r="O6" s="12"/>
      <c r="P6" s="12"/>
      <c r="Q6" s="12"/>
      <c r="R6" s="12"/>
      <c r="S6" s="12"/>
      <c r="T6" s="12"/>
      <c r="U6" s="12"/>
      <c r="V6" s="12"/>
      <c r="W6" s="12"/>
      <c r="X6" s="12"/>
      <c r="Y6" s="12"/>
      <c r="Z6" s="12"/>
    </row>
    <row r="7" spans="2:26" ht="15" customHeight="1">
      <c r="B7" s="411" t="s">
        <v>430</v>
      </c>
      <c r="C7" s="412">
        <v>200000000</v>
      </c>
      <c r="D7" s="12"/>
      <c r="E7" s="222" t="s">
        <v>418</v>
      </c>
      <c r="F7" s="12"/>
      <c r="G7" s="12"/>
      <c r="H7" s="12"/>
      <c r="I7" s="12"/>
      <c r="J7" s="12"/>
      <c r="K7" s="12"/>
      <c r="L7" s="12"/>
      <c r="M7" s="12"/>
      <c r="N7" s="12"/>
      <c r="O7" s="12"/>
      <c r="P7" s="12"/>
      <c r="Q7" s="12"/>
      <c r="R7" s="12"/>
      <c r="S7" s="12"/>
      <c r="T7" s="12"/>
      <c r="U7" s="12"/>
      <c r="V7" s="12"/>
      <c r="W7" s="12"/>
      <c r="X7" s="12"/>
      <c r="Y7" s="12"/>
      <c r="Z7" s="12"/>
    </row>
    <row r="8" spans="2:26" ht="15" hidden="1" customHeight="1">
      <c r="B8" s="411"/>
      <c r="C8" s="412"/>
      <c r="D8" s="12"/>
      <c r="E8" s="222"/>
      <c r="F8" s="12"/>
      <c r="G8" s="12"/>
      <c r="H8" s="12"/>
      <c r="I8" s="12"/>
      <c r="J8" s="12"/>
      <c r="K8" s="12"/>
      <c r="L8" s="12"/>
      <c r="M8" s="12"/>
      <c r="N8" s="12"/>
      <c r="O8" s="12"/>
      <c r="P8" s="12"/>
      <c r="Q8" s="12"/>
      <c r="R8" s="12"/>
      <c r="S8" s="12"/>
      <c r="T8" s="12"/>
      <c r="U8" s="12"/>
      <c r="V8" s="12"/>
      <c r="W8" s="12"/>
      <c r="X8" s="12"/>
      <c r="Y8" s="12"/>
      <c r="Z8" s="12"/>
    </row>
    <row r="9" spans="2:26" ht="15" hidden="1" customHeight="1">
      <c r="B9" s="411"/>
      <c r="C9" s="412"/>
      <c r="D9" s="12"/>
      <c r="E9" s="222"/>
      <c r="F9" s="12"/>
      <c r="G9" s="12"/>
      <c r="H9" s="12"/>
      <c r="I9" s="12"/>
      <c r="J9" s="12"/>
      <c r="K9" s="12"/>
      <c r="L9" s="12"/>
      <c r="M9" s="12"/>
      <c r="N9" s="12"/>
      <c r="O9" s="12"/>
      <c r="P9" s="12"/>
      <c r="Q9" s="12"/>
      <c r="R9" s="12"/>
      <c r="S9" s="12"/>
      <c r="T9" s="12"/>
      <c r="U9" s="12"/>
      <c r="V9" s="12"/>
      <c r="W9" s="12"/>
      <c r="X9" s="12"/>
      <c r="Y9" s="12"/>
      <c r="Z9" s="12"/>
    </row>
    <row r="10" spans="2:26" ht="15" customHeight="1">
      <c r="B10" s="413" t="s">
        <v>101</v>
      </c>
      <c r="C10" s="412">
        <f>SUM(C5:C9)</f>
        <v>876607239</v>
      </c>
      <c r="D10" s="12"/>
      <c r="E10" s="222"/>
      <c r="F10" s="12"/>
      <c r="G10" s="12"/>
      <c r="H10" s="12"/>
      <c r="I10" s="12"/>
      <c r="J10" s="12"/>
      <c r="K10" s="12"/>
      <c r="L10" s="12"/>
      <c r="M10" s="12"/>
      <c r="N10" s="12"/>
      <c r="O10" s="12"/>
      <c r="P10" s="12"/>
      <c r="Q10" s="12"/>
      <c r="R10" s="12"/>
      <c r="S10" s="12"/>
      <c r="T10" s="12"/>
      <c r="U10" s="12"/>
      <c r="V10" s="12"/>
      <c r="W10" s="12"/>
      <c r="X10" s="12"/>
      <c r="Y10" s="12"/>
      <c r="Z10" s="12"/>
    </row>
    <row r="11" spans="2:26" ht="1.95" customHeight="1">
      <c r="B11" s="12"/>
      <c r="D11" s="12"/>
      <c r="E11" s="12"/>
      <c r="F11" s="12"/>
      <c r="G11" s="12"/>
      <c r="H11" s="12"/>
      <c r="I11" s="12"/>
      <c r="J11" s="12"/>
      <c r="K11" s="12"/>
      <c r="L11" s="12"/>
      <c r="M11" s="12"/>
      <c r="N11" s="12"/>
      <c r="O11" s="12"/>
      <c r="P11" s="12"/>
      <c r="Q11" s="12"/>
      <c r="R11" s="12"/>
      <c r="S11" s="12"/>
      <c r="T11" s="12"/>
      <c r="U11" s="12"/>
      <c r="V11" s="12"/>
      <c r="W11" s="12"/>
      <c r="X11" s="12"/>
      <c r="Y11" s="12"/>
      <c r="Z11" s="12"/>
    </row>
    <row r="12" spans="2:26">
      <c r="B12" s="225"/>
      <c r="C12" s="355"/>
      <c r="D12" s="12"/>
      <c r="E12" s="12"/>
      <c r="F12" s="12"/>
      <c r="G12" s="12"/>
      <c r="H12" s="12"/>
      <c r="I12" s="12"/>
      <c r="J12" s="12"/>
      <c r="K12" s="12"/>
      <c r="L12" s="12"/>
      <c r="M12" s="12"/>
      <c r="N12" s="12"/>
      <c r="O12" s="12"/>
      <c r="P12" s="12"/>
      <c r="Q12" s="12"/>
      <c r="R12" s="12"/>
      <c r="S12" s="12"/>
      <c r="T12" s="12"/>
      <c r="U12" s="12"/>
      <c r="V12" s="12"/>
      <c r="W12" s="12"/>
      <c r="X12" s="12"/>
      <c r="Y12" s="12"/>
      <c r="Z12" s="12"/>
    </row>
    <row r="13" spans="2:26">
      <c r="B13" s="12"/>
      <c r="D13" s="12"/>
      <c r="E13" s="12"/>
      <c r="F13" s="12"/>
      <c r="G13" s="12"/>
      <c r="H13" s="12"/>
      <c r="I13" s="12"/>
      <c r="J13" s="12"/>
      <c r="K13" s="12"/>
      <c r="L13" s="12"/>
      <c r="M13" s="12"/>
      <c r="N13" s="12"/>
      <c r="O13" s="12"/>
      <c r="P13" s="12"/>
      <c r="Q13" s="12"/>
      <c r="R13" s="12"/>
      <c r="S13" s="12"/>
      <c r="T13" s="12"/>
      <c r="U13" s="12"/>
      <c r="V13" s="12"/>
      <c r="W13" s="12"/>
      <c r="X13" s="12"/>
      <c r="Y13" s="12"/>
      <c r="Z13" s="12"/>
    </row>
    <row r="14" spans="2:26">
      <c r="B14" s="12"/>
      <c r="D14" s="12"/>
      <c r="E14" s="12"/>
      <c r="F14" s="12"/>
      <c r="G14" s="12"/>
      <c r="H14" s="12"/>
      <c r="I14" s="12"/>
      <c r="J14" s="12"/>
      <c r="K14" s="12"/>
      <c r="L14" s="12"/>
      <c r="M14" s="12"/>
      <c r="N14" s="12"/>
      <c r="O14" s="12"/>
      <c r="P14" s="12"/>
      <c r="Q14" s="12"/>
      <c r="R14" s="12"/>
      <c r="S14" s="12"/>
      <c r="T14" s="12"/>
      <c r="U14" s="12"/>
      <c r="V14" s="12"/>
      <c r="W14" s="12"/>
      <c r="X14" s="12"/>
      <c r="Y14" s="12"/>
      <c r="Z14" s="12"/>
    </row>
    <row r="15" spans="2:26">
      <c r="B15" s="12"/>
      <c r="D15" s="12"/>
      <c r="E15" s="12"/>
      <c r="F15" s="12"/>
      <c r="G15" s="12"/>
      <c r="H15" s="12"/>
      <c r="I15" s="12"/>
      <c r="J15" s="12"/>
      <c r="K15" s="12"/>
      <c r="L15" s="12"/>
      <c r="M15" s="12"/>
      <c r="N15" s="12"/>
      <c r="O15" s="12"/>
      <c r="P15" s="12"/>
      <c r="Q15" s="12"/>
      <c r="R15" s="12"/>
      <c r="S15" s="12"/>
      <c r="T15" s="12"/>
      <c r="U15" s="12"/>
      <c r="V15" s="12"/>
      <c r="W15" s="12"/>
      <c r="X15" s="12"/>
      <c r="Y15" s="12"/>
      <c r="Z15" s="12"/>
    </row>
    <row r="16" spans="2:26">
      <c r="B16" s="12"/>
      <c r="D16" s="12"/>
      <c r="E16" s="12"/>
      <c r="F16" s="12"/>
      <c r="G16" s="12"/>
      <c r="H16" s="12"/>
      <c r="I16" s="12"/>
      <c r="J16" s="12"/>
      <c r="K16" s="12"/>
      <c r="L16" s="12"/>
      <c r="M16" s="12"/>
      <c r="N16" s="12"/>
      <c r="O16" s="12"/>
      <c r="P16" s="12"/>
      <c r="Q16" s="12"/>
      <c r="R16" s="12"/>
      <c r="S16" s="12"/>
      <c r="T16" s="12"/>
      <c r="U16" s="12"/>
      <c r="V16" s="12"/>
      <c r="W16" s="12"/>
      <c r="X16" s="12"/>
      <c r="Y16" s="12"/>
      <c r="Z16" s="12"/>
    </row>
    <row r="17" spans="2:26">
      <c r="B17" s="12"/>
      <c r="D17" s="12"/>
      <c r="E17" s="12"/>
      <c r="F17" s="12"/>
      <c r="G17" s="12"/>
      <c r="H17" s="12"/>
      <c r="I17" s="12"/>
      <c r="J17" s="12"/>
      <c r="K17" s="12"/>
      <c r="L17" s="12"/>
      <c r="M17" s="12"/>
      <c r="N17" s="12"/>
      <c r="O17" s="12"/>
      <c r="P17" s="12"/>
      <c r="Q17" s="12"/>
      <c r="R17" s="12"/>
      <c r="S17" s="12"/>
      <c r="T17" s="12"/>
      <c r="U17" s="12"/>
      <c r="V17" s="12"/>
      <c r="W17" s="12"/>
      <c r="X17" s="12"/>
      <c r="Y17" s="12"/>
      <c r="Z17" s="12"/>
    </row>
    <row r="18" spans="2:26">
      <c r="B18" s="12"/>
      <c r="D18" s="12"/>
      <c r="E18" s="12"/>
      <c r="F18" s="12"/>
      <c r="G18" s="12"/>
      <c r="H18" s="12"/>
      <c r="I18" s="12"/>
      <c r="J18" s="12"/>
      <c r="K18" s="12"/>
      <c r="L18" s="12"/>
      <c r="M18" s="12"/>
      <c r="N18" s="12"/>
      <c r="O18" s="12"/>
      <c r="P18" s="12"/>
      <c r="Q18" s="12"/>
      <c r="R18" s="12"/>
      <c r="S18" s="12"/>
      <c r="T18" s="12"/>
      <c r="U18" s="12"/>
      <c r="V18" s="12"/>
      <c r="W18" s="12"/>
      <c r="X18" s="12"/>
      <c r="Y18" s="12"/>
      <c r="Z18" s="12"/>
    </row>
    <row r="19" spans="2:26">
      <c r="B19" s="12"/>
      <c r="D19" s="12"/>
      <c r="E19" s="12"/>
      <c r="F19" s="12"/>
      <c r="G19" s="12"/>
      <c r="H19" s="12"/>
      <c r="I19" s="12"/>
      <c r="J19" s="12"/>
      <c r="K19" s="12"/>
      <c r="L19" s="12"/>
      <c r="M19" s="12"/>
      <c r="N19" s="12"/>
      <c r="O19" s="12"/>
      <c r="P19" s="12"/>
      <c r="Q19" s="12"/>
      <c r="R19" s="12"/>
      <c r="S19" s="12"/>
      <c r="T19" s="12"/>
      <c r="U19" s="12"/>
      <c r="V19" s="12"/>
      <c r="W19" s="12"/>
      <c r="X19" s="12"/>
      <c r="Y19" s="12"/>
      <c r="Z19" s="12"/>
    </row>
    <row r="20" spans="2:26">
      <c r="B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1">
    <mergeCell ref="B2:C2"/>
  </mergeCells>
  <phoneticPr fontId="1"/>
  <printOptions horizontalCentered="1"/>
  <pageMargins left="0.19685039370078741" right="0.19685039370078741" top="0.19685039370078741" bottom="0.15748031496062992" header="0.31496062992125984" footer="0.31496062992125984"/>
  <pageSetup paperSize="9" scale="260" orientation="landscape" r:id="rId1"/>
  <extLst>
    <ext xmlns:x14="http://schemas.microsoft.com/office/spreadsheetml/2009/9/main" uri="{78C0D931-6437-407d-A8EE-F0AAD7539E65}">
      <x14:conditionalFormattings>
        <x14:conditionalFormatting xmlns:xm="http://schemas.microsoft.com/office/excel/2006/main">
          <x14:cfRule type="expression" priority="1" id="{610B638E-AB9B-46B9-9788-2442ADAED52B}">
            <xm:f>貸借対照表!$Z$4="（単位：千円）"</xm:f>
            <x14:dxf>
              <numFmt numFmtId="179" formatCode="#,##0,;&quot;△ &quot;#,##0,;\-"/>
            </x14:dxf>
          </x14:cfRule>
          <xm:sqref>C5:C10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995A-FBCE-415F-AEAB-CAF6ADF6837C}">
  <sheetPr>
    <pageSetUpPr fitToPage="1"/>
  </sheetPr>
  <dimension ref="A1:U251"/>
  <sheetViews>
    <sheetView showGridLines="0" zoomScale="85" zoomScaleNormal="85" workbookViewId="0"/>
  </sheetViews>
  <sheetFormatPr defaultColWidth="6.44140625" defaultRowHeight="12"/>
  <cols>
    <col min="1" max="1" width="0.44140625" style="3" customWidth="1"/>
    <col min="2" max="2" width="1.44140625" style="3" customWidth="1"/>
    <col min="3" max="11" width="2.44140625" style="3" customWidth="1"/>
    <col min="12" max="12" width="10.5546875" style="3" customWidth="1"/>
    <col min="13" max="20" width="17" style="300" customWidth="1"/>
    <col min="21" max="21" width="1" style="3" customWidth="1"/>
    <col min="22" max="16384" width="6.44140625" style="3"/>
  </cols>
  <sheetData>
    <row r="1" spans="2:20" ht="21" customHeight="1">
      <c r="B1" s="560"/>
      <c r="C1" s="561"/>
      <c r="D1" s="561"/>
      <c r="E1" s="561"/>
      <c r="F1" s="561"/>
      <c r="G1" s="561"/>
      <c r="H1" s="561"/>
      <c r="I1" s="561"/>
      <c r="J1" s="561"/>
      <c r="K1" s="561"/>
      <c r="L1" s="561"/>
      <c r="M1" s="356"/>
      <c r="N1" s="356"/>
    </row>
    <row r="2" spans="2:20" ht="15.75" customHeight="1">
      <c r="B2" s="223" t="s">
        <v>405</v>
      </c>
      <c r="C2" s="193"/>
      <c r="D2" s="193"/>
      <c r="E2" s="193"/>
      <c r="F2" s="193"/>
      <c r="G2" s="193"/>
      <c r="H2" s="193"/>
      <c r="I2" s="193"/>
      <c r="J2" s="193"/>
      <c r="K2" s="193"/>
      <c r="L2" s="193"/>
      <c r="M2" s="356"/>
      <c r="N2" s="356"/>
      <c r="T2" s="357" t="str">
        <f>貸借対照表!$Z$4</f>
        <v>（単位：千円）</v>
      </c>
    </row>
    <row r="3" spans="2:20" ht="18.899999999999999" customHeight="1">
      <c r="B3" s="562" t="s">
        <v>351</v>
      </c>
      <c r="C3" s="562"/>
      <c r="D3" s="562"/>
      <c r="E3" s="562"/>
      <c r="F3" s="562"/>
      <c r="G3" s="562"/>
      <c r="H3" s="562"/>
      <c r="I3" s="562"/>
      <c r="J3" s="562"/>
      <c r="K3" s="562"/>
      <c r="L3" s="562"/>
      <c r="M3" s="563" t="s">
        <v>193</v>
      </c>
      <c r="N3" s="563" t="s">
        <v>406</v>
      </c>
      <c r="O3" s="563" t="s">
        <v>407</v>
      </c>
      <c r="P3" s="563" t="s">
        <v>408</v>
      </c>
      <c r="Q3" s="563" t="s">
        <v>409</v>
      </c>
      <c r="R3" s="493" t="s">
        <v>410</v>
      </c>
      <c r="S3" s="566" t="s">
        <v>411</v>
      </c>
      <c r="T3" s="566" t="s">
        <v>101</v>
      </c>
    </row>
    <row r="4" spans="2:20" ht="18.899999999999999" customHeight="1">
      <c r="B4" s="562"/>
      <c r="C4" s="562"/>
      <c r="D4" s="562"/>
      <c r="E4" s="562"/>
      <c r="F4" s="562"/>
      <c r="G4" s="562"/>
      <c r="H4" s="562"/>
      <c r="I4" s="562"/>
      <c r="J4" s="562"/>
      <c r="K4" s="562"/>
      <c r="L4" s="562"/>
      <c r="M4" s="564"/>
      <c r="N4" s="564"/>
      <c r="O4" s="564"/>
      <c r="P4" s="564"/>
      <c r="Q4" s="564"/>
      <c r="R4" s="565"/>
      <c r="S4" s="567"/>
      <c r="T4" s="567"/>
    </row>
    <row r="5" spans="2:20" ht="15.75" customHeight="1">
      <c r="B5" s="195"/>
      <c r="C5" s="196" t="s">
        <v>71</v>
      </c>
      <c r="D5" s="196"/>
      <c r="E5" s="197"/>
      <c r="F5" s="196"/>
      <c r="G5" s="196"/>
      <c r="H5" s="196"/>
      <c r="I5" s="196"/>
      <c r="J5" s="197"/>
      <c r="K5" s="197"/>
      <c r="L5" s="198"/>
      <c r="M5" s="359">
        <v>1613656779</v>
      </c>
      <c r="N5" s="359">
        <v>1513659047</v>
      </c>
      <c r="O5" s="359">
        <v>4195764882</v>
      </c>
      <c r="P5" s="359">
        <v>1406078974</v>
      </c>
      <c r="Q5" s="360">
        <v>2869984864</v>
      </c>
      <c r="R5" s="359">
        <v>554544132</v>
      </c>
      <c r="S5" s="359">
        <v>3292083281</v>
      </c>
      <c r="T5" s="359">
        <v>15445771959</v>
      </c>
    </row>
    <row r="6" spans="2:20" ht="15.75" customHeight="1">
      <c r="B6" s="195"/>
      <c r="C6" s="196"/>
      <c r="D6" s="196" t="s">
        <v>72</v>
      </c>
      <c r="E6" s="196"/>
      <c r="F6" s="196"/>
      <c r="G6" s="196"/>
      <c r="H6" s="196"/>
      <c r="I6" s="196"/>
      <c r="J6" s="197"/>
      <c r="K6" s="197"/>
      <c r="L6" s="198"/>
      <c r="M6" s="359">
        <v>1518085500</v>
      </c>
      <c r="N6" s="359">
        <v>1444341842</v>
      </c>
      <c r="O6" s="359">
        <v>1220932523</v>
      </c>
      <c r="P6" s="359">
        <v>783484336</v>
      </c>
      <c r="Q6" s="360">
        <v>2113853598</v>
      </c>
      <c r="R6" s="359">
        <v>518357562</v>
      </c>
      <c r="S6" s="359">
        <v>2558663481</v>
      </c>
      <c r="T6" s="359">
        <v>10157718842</v>
      </c>
    </row>
    <row r="7" spans="2:20" ht="15.75" customHeight="1">
      <c r="B7" s="195"/>
      <c r="C7" s="196"/>
      <c r="D7" s="196"/>
      <c r="E7" s="196" t="s">
        <v>73</v>
      </c>
      <c r="F7" s="196"/>
      <c r="G7" s="196"/>
      <c r="H7" s="196"/>
      <c r="I7" s="196"/>
      <c r="J7" s="197"/>
      <c r="K7" s="197"/>
      <c r="L7" s="198"/>
      <c r="M7" s="359">
        <v>79004789</v>
      </c>
      <c r="N7" s="359">
        <v>399510382</v>
      </c>
      <c r="O7" s="359">
        <v>705289776</v>
      </c>
      <c r="P7" s="359">
        <v>254140025</v>
      </c>
      <c r="Q7" s="360">
        <v>292784114</v>
      </c>
      <c r="R7" s="359">
        <v>331458841</v>
      </c>
      <c r="S7" s="359">
        <v>1215412398</v>
      </c>
      <c r="T7" s="359">
        <v>3277600325</v>
      </c>
    </row>
    <row r="8" spans="2:20" ht="15.75" customHeight="1">
      <c r="B8" s="195"/>
      <c r="C8" s="196"/>
      <c r="D8" s="196"/>
      <c r="E8" s="196"/>
      <c r="F8" s="196" t="s">
        <v>75</v>
      </c>
      <c r="G8" s="196"/>
      <c r="H8" s="196"/>
      <c r="I8" s="196"/>
      <c r="J8" s="197"/>
      <c r="K8" s="197"/>
      <c r="L8" s="198"/>
      <c r="M8" s="359">
        <v>70301727</v>
      </c>
      <c r="N8" s="359">
        <v>344087579</v>
      </c>
      <c r="O8" s="359">
        <v>579878605</v>
      </c>
      <c r="P8" s="359">
        <v>198287123</v>
      </c>
      <c r="Q8" s="360">
        <v>216235674</v>
      </c>
      <c r="R8" s="359">
        <v>271542684</v>
      </c>
      <c r="S8" s="359">
        <v>999728255</v>
      </c>
      <c r="T8" s="359">
        <v>2680061647</v>
      </c>
    </row>
    <row r="9" spans="2:20" ht="15.75" customHeight="1">
      <c r="B9" s="195"/>
      <c r="C9" s="196"/>
      <c r="D9" s="196"/>
      <c r="E9" s="196"/>
      <c r="F9" s="196" t="s">
        <v>76</v>
      </c>
      <c r="G9" s="196"/>
      <c r="H9" s="196"/>
      <c r="I9" s="196"/>
      <c r="J9" s="197"/>
      <c r="K9" s="197"/>
      <c r="L9" s="198"/>
      <c r="M9" s="359">
        <v>5701441</v>
      </c>
      <c r="N9" s="359">
        <v>4936045</v>
      </c>
      <c r="O9" s="359">
        <v>68419373</v>
      </c>
      <c r="P9" s="359">
        <v>19626270</v>
      </c>
      <c r="Q9" s="360">
        <v>24096665</v>
      </c>
      <c r="R9" s="359">
        <v>25755827</v>
      </c>
      <c r="S9" s="359">
        <v>77437132</v>
      </c>
      <c r="T9" s="359">
        <v>225972753</v>
      </c>
    </row>
    <row r="10" spans="2:20" ht="15.75" customHeight="1">
      <c r="B10" s="195"/>
      <c r="C10" s="196"/>
      <c r="D10" s="196"/>
      <c r="E10" s="196"/>
      <c r="F10" s="196" t="s">
        <v>77</v>
      </c>
      <c r="G10" s="196"/>
      <c r="H10" s="196"/>
      <c r="I10" s="196"/>
      <c r="J10" s="197"/>
      <c r="K10" s="197"/>
      <c r="L10" s="198"/>
      <c r="M10" s="359">
        <v>2952621</v>
      </c>
      <c r="N10" s="359">
        <v>40888986</v>
      </c>
      <c r="O10" s="359">
        <v>30076028</v>
      </c>
      <c r="P10" s="359">
        <v>36135632</v>
      </c>
      <c r="Q10" s="360">
        <v>29966865</v>
      </c>
      <c r="R10" s="359">
        <v>13080287</v>
      </c>
      <c r="S10" s="359">
        <v>21853425</v>
      </c>
      <c r="T10" s="359">
        <v>174953844</v>
      </c>
    </row>
    <row r="11" spans="2:20" ht="15.75" customHeight="1">
      <c r="B11" s="195"/>
      <c r="C11" s="196"/>
      <c r="D11" s="196"/>
      <c r="E11" s="196"/>
      <c r="F11" s="196" t="s">
        <v>45</v>
      </c>
      <c r="G11" s="196"/>
      <c r="H11" s="196"/>
      <c r="I11" s="196"/>
      <c r="J11" s="197"/>
      <c r="K11" s="197"/>
      <c r="L11" s="198"/>
      <c r="M11" s="359">
        <v>49000</v>
      </c>
      <c r="N11" s="359">
        <v>9597772</v>
      </c>
      <c r="O11" s="359">
        <v>26915770</v>
      </c>
      <c r="P11" s="359">
        <v>91000</v>
      </c>
      <c r="Q11" s="360">
        <v>22484910</v>
      </c>
      <c r="R11" s="359">
        <v>21080043</v>
      </c>
      <c r="S11" s="359">
        <v>116393586</v>
      </c>
      <c r="T11" s="359">
        <v>196612081</v>
      </c>
    </row>
    <row r="12" spans="2:20" ht="15.75" customHeight="1">
      <c r="B12" s="195"/>
      <c r="C12" s="196"/>
      <c r="D12" s="196"/>
      <c r="E12" s="196" t="s">
        <v>78</v>
      </c>
      <c r="F12" s="196"/>
      <c r="G12" s="196"/>
      <c r="H12" s="196"/>
      <c r="I12" s="196"/>
      <c r="J12" s="197"/>
      <c r="K12" s="197"/>
      <c r="L12" s="198"/>
      <c r="M12" s="359">
        <v>1439080711</v>
      </c>
      <c r="N12" s="359">
        <v>1041943268</v>
      </c>
      <c r="O12" s="359">
        <v>513089538</v>
      </c>
      <c r="P12" s="359">
        <v>526780731</v>
      </c>
      <c r="Q12" s="360">
        <v>1815776057</v>
      </c>
      <c r="R12" s="359">
        <v>185314791</v>
      </c>
      <c r="S12" s="359">
        <v>1237780949</v>
      </c>
      <c r="T12" s="359">
        <v>6759766045</v>
      </c>
    </row>
    <row r="13" spans="2:20" ht="15.75" customHeight="1">
      <c r="B13" s="195"/>
      <c r="C13" s="196"/>
      <c r="D13" s="196"/>
      <c r="E13" s="196"/>
      <c r="F13" s="196" t="s">
        <v>79</v>
      </c>
      <c r="G13" s="196"/>
      <c r="H13" s="196"/>
      <c r="I13" s="196"/>
      <c r="J13" s="197"/>
      <c r="K13" s="197"/>
      <c r="L13" s="198"/>
      <c r="M13" s="359">
        <v>85101476</v>
      </c>
      <c r="N13" s="359">
        <v>454234549</v>
      </c>
      <c r="O13" s="359">
        <v>397225433</v>
      </c>
      <c r="P13" s="359">
        <v>456813859</v>
      </c>
      <c r="Q13" s="360">
        <v>432788357</v>
      </c>
      <c r="R13" s="359">
        <v>75095620</v>
      </c>
      <c r="S13" s="359">
        <v>872476515</v>
      </c>
      <c r="T13" s="359">
        <v>2773735809</v>
      </c>
    </row>
    <row r="14" spans="2:20" ht="15.75" customHeight="1">
      <c r="B14" s="195"/>
      <c r="C14" s="196"/>
      <c r="D14" s="196"/>
      <c r="E14" s="196"/>
      <c r="F14" s="196" t="s">
        <v>80</v>
      </c>
      <c r="G14" s="196"/>
      <c r="H14" s="196"/>
      <c r="I14" s="196"/>
      <c r="J14" s="197"/>
      <c r="K14" s="197"/>
      <c r="L14" s="198"/>
      <c r="M14" s="359">
        <v>226451749</v>
      </c>
      <c r="N14" s="359">
        <v>31102220</v>
      </c>
      <c r="O14" s="359">
        <v>17504693</v>
      </c>
      <c r="P14" s="359">
        <v>17007214</v>
      </c>
      <c r="Q14" s="360">
        <v>658294590</v>
      </c>
      <c r="R14" s="359">
        <v>6787048</v>
      </c>
      <c r="S14" s="359">
        <v>70636772</v>
      </c>
      <c r="T14" s="359">
        <v>1027784286</v>
      </c>
    </row>
    <row r="15" spans="2:20" ht="15.75" customHeight="1">
      <c r="B15" s="195"/>
      <c r="C15" s="196"/>
      <c r="D15" s="196"/>
      <c r="E15" s="196"/>
      <c r="F15" s="196" t="s">
        <v>81</v>
      </c>
      <c r="G15" s="196"/>
      <c r="H15" s="196"/>
      <c r="I15" s="196"/>
      <c r="J15" s="197"/>
      <c r="K15" s="197"/>
      <c r="L15" s="198"/>
      <c r="M15" s="359">
        <v>1127527486</v>
      </c>
      <c r="N15" s="359">
        <v>556606499</v>
      </c>
      <c r="O15" s="359">
        <v>98359412</v>
      </c>
      <c r="P15" s="359">
        <v>52959658</v>
      </c>
      <c r="Q15" s="360">
        <v>724693110</v>
      </c>
      <c r="R15" s="359">
        <v>103432123</v>
      </c>
      <c r="S15" s="359">
        <v>294667662</v>
      </c>
      <c r="T15" s="359">
        <v>2958245950</v>
      </c>
    </row>
    <row r="16" spans="2:20" ht="15.75" customHeight="1">
      <c r="B16" s="195"/>
      <c r="C16" s="196"/>
      <c r="D16" s="196"/>
      <c r="E16" s="196"/>
      <c r="F16" s="196" t="s">
        <v>45</v>
      </c>
      <c r="G16" s="196"/>
      <c r="H16" s="196"/>
      <c r="I16" s="196"/>
      <c r="J16" s="197"/>
      <c r="K16" s="197"/>
      <c r="L16" s="198"/>
      <c r="M16" s="359" t="s">
        <v>436</v>
      </c>
      <c r="N16" s="359" t="s">
        <v>436</v>
      </c>
      <c r="O16" s="359" t="s">
        <v>436</v>
      </c>
      <c r="P16" s="359" t="s">
        <v>436</v>
      </c>
      <c r="Q16" s="360" t="s">
        <v>436</v>
      </c>
      <c r="R16" s="359" t="s">
        <v>436</v>
      </c>
      <c r="S16" s="359" t="s">
        <v>436</v>
      </c>
      <c r="T16" s="359" t="s">
        <v>436</v>
      </c>
    </row>
    <row r="17" spans="2:20" ht="15.75" customHeight="1">
      <c r="B17" s="195"/>
      <c r="C17" s="196"/>
      <c r="D17" s="196"/>
      <c r="E17" s="196" t="s">
        <v>412</v>
      </c>
      <c r="F17" s="196"/>
      <c r="G17" s="196"/>
      <c r="H17" s="196"/>
      <c r="I17" s="196"/>
      <c r="J17" s="197"/>
      <c r="K17" s="197"/>
      <c r="L17" s="198"/>
      <c r="M17" s="359" t="s">
        <v>436</v>
      </c>
      <c r="N17" s="361">
        <v>2888192</v>
      </c>
      <c r="O17" s="361">
        <v>2553209</v>
      </c>
      <c r="P17" s="362">
        <v>2563580</v>
      </c>
      <c r="Q17" s="363">
        <v>5293427</v>
      </c>
      <c r="R17" s="359">
        <v>1583930</v>
      </c>
      <c r="S17" s="359">
        <v>105470134</v>
      </c>
      <c r="T17" s="359">
        <v>120352472</v>
      </c>
    </row>
    <row r="18" spans="2:20" ht="15.75" customHeight="1">
      <c r="B18" s="195"/>
      <c r="C18" s="196"/>
      <c r="D18" s="196"/>
      <c r="E18" s="197"/>
      <c r="F18" s="197" t="s">
        <v>82</v>
      </c>
      <c r="G18" s="197"/>
      <c r="H18" s="196"/>
      <c r="I18" s="196"/>
      <c r="J18" s="197"/>
      <c r="K18" s="197"/>
      <c r="L18" s="198"/>
      <c r="M18" s="359" t="s">
        <v>436</v>
      </c>
      <c r="N18" s="361" t="s">
        <v>436</v>
      </c>
      <c r="O18" s="361" t="s">
        <v>436</v>
      </c>
      <c r="P18" s="362" t="s">
        <v>436</v>
      </c>
      <c r="Q18" s="363" t="s">
        <v>436</v>
      </c>
      <c r="R18" s="359" t="s">
        <v>436</v>
      </c>
      <c r="S18" s="359">
        <v>69926812</v>
      </c>
      <c r="T18" s="359">
        <v>69926812</v>
      </c>
    </row>
    <row r="19" spans="2:20" ht="15.75" customHeight="1">
      <c r="B19" s="199"/>
      <c r="C19" s="200"/>
      <c r="D19" s="200"/>
      <c r="E19" s="201"/>
      <c r="F19" s="200" t="s">
        <v>83</v>
      </c>
      <c r="G19" s="200"/>
      <c r="H19" s="200"/>
      <c r="I19" s="200"/>
      <c r="J19" s="201"/>
      <c r="K19" s="201"/>
      <c r="L19" s="202"/>
      <c r="M19" s="359" t="s">
        <v>436</v>
      </c>
      <c r="N19" s="361" t="s">
        <v>436</v>
      </c>
      <c r="O19" s="361" t="s">
        <v>436</v>
      </c>
      <c r="P19" s="362" t="s">
        <v>436</v>
      </c>
      <c r="Q19" s="363" t="s">
        <v>436</v>
      </c>
      <c r="R19" s="359" t="s">
        <v>436</v>
      </c>
      <c r="S19" s="359">
        <v>4256321</v>
      </c>
      <c r="T19" s="359">
        <v>4256321</v>
      </c>
    </row>
    <row r="20" spans="2:20" ht="15.75" customHeight="1">
      <c r="B20" s="195"/>
      <c r="C20" s="196"/>
      <c r="D20" s="196"/>
      <c r="E20" s="197"/>
      <c r="F20" s="196" t="s">
        <v>17</v>
      </c>
      <c r="G20" s="196"/>
      <c r="H20" s="196"/>
      <c r="I20" s="196"/>
      <c r="J20" s="197"/>
      <c r="K20" s="197"/>
      <c r="L20" s="198"/>
      <c r="M20" s="359" t="s">
        <v>436</v>
      </c>
      <c r="N20" s="361">
        <v>2888192</v>
      </c>
      <c r="O20" s="361">
        <v>2553209</v>
      </c>
      <c r="P20" s="362">
        <v>2563580</v>
      </c>
      <c r="Q20" s="363">
        <v>5293427</v>
      </c>
      <c r="R20" s="359">
        <v>1583930</v>
      </c>
      <c r="S20" s="359">
        <v>31287001</v>
      </c>
      <c r="T20" s="359">
        <v>46169339</v>
      </c>
    </row>
    <row r="21" spans="2:20" ht="15.75" customHeight="1">
      <c r="B21" s="203"/>
      <c r="C21" s="46"/>
      <c r="D21" s="204" t="s">
        <v>84</v>
      </c>
      <c r="E21" s="204"/>
      <c r="F21" s="46"/>
      <c r="G21" s="46"/>
      <c r="H21" s="46"/>
      <c r="I21" s="46"/>
      <c r="L21" s="205"/>
      <c r="M21" s="359">
        <v>95571279</v>
      </c>
      <c r="N21" s="361">
        <v>69317205</v>
      </c>
      <c r="O21" s="361">
        <v>2974832359</v>
      </c>
      <c r="P21" s="362">
        <v>622594638</v>
      </c>
      <c r="Q21" s="363">
        <v>756131266</v>
      </c>
      <c r="R21" s="359">
        <v>36186570</v>
      </c>
      <c r="S21" s="359">
        <v>733419800</v>
      </c>
      <c r="T21" s="359">
        <v>5288053117</v>
      </c>
    </row>
    <row r="22" spans="2:20" ht="15.75" customHeight="1">
      <c r="B22" s="195"/>
      <c r="C22" s="196"/>
      <c r="D22" s="196"/>
      <c r="E22" s="196" t="s">
        <v>85</v>
      </c>
      <c r="F22" s="196"/>
      <c r="G22" s="196"/>
      <c r="H22" s="196"/>
      <c r="I22" s="196"/>
      <c r="J22" s="197"/>
      <c r="K22" s="197"/>
      <c r="L22" s="198"/>
      <c r="M22" s="359">
        <v>92721461</v>
      </c>
      <c r="N22" s="361">
        <v>51223896</v>
      </c>
      <c r="O22" s="361">
        <v>1753909100</v>
      </c>
      <c r="P22" s="362">
        <v>523748292</v>
      </c>
      <c r="Q22" s="363">
        <v>615079323</v>
      </c>
      <c r="R22" s="359">
        <v>29906670</v>
      </c>
      <c r="S22" s="359">
        <v>726636600</v>
      </c>
      <c r="T22" s="359">
        <v>3793225342</v>
      </c>
    </row>
    <row r="23" spans="2:20" ht="15.75" customHeight="1">
      <c r="B23" s="203"/>
      <c r="C23" s="46"/>
      <c r="D23" s="46"/>
      <c r="E23" s="46" t="s">
        <v>86</v>
      </c>
      <c r="F23" s="46"/>
      <c r="G23" s="46"/>
      <c r="H23" s="46"/>
      <c r="I23" s="46"/>
      <c r="L23" s="205"/>
      <c r="M23" s="359">
        <v>590000</v>
      </c>
      <c r="N23" s="359">
        <v>18093309</v>
      </c>
      <c r="O23" s="359">
        <v>297648198</v>
      </c>
      <c r="P23" s="359">
        <v>46946346</v>
      </c>
      <c r="Q23" s="360">
        <v>2460000</v>
      </c>
      <c r="R23" s="359">
        <v>5305000</v>
      </c>
      <c r="S23" s="359">
        <v>5490000</v>
      </c>
      <c r="T23" s="359">
        <v>376532853</v>
      </c>
    </row>
    <row r="24" spans="2:20" ht="15.75" customHeight="1">
      <c r="B24" s="195"/>
      <c r="C24" s="196"/>
      <c r="D24" s="196"/>
      <c r="E24" s="196" t="s">
        <v>87</v>
      </c>
      <c r="F24" s="196"/>
      <c r="G24" s="196"/>
      <c r="H24" s="196"/>
      <c r="I24" s="196"/>
      <c r="J24" s="197"/>
      <c r="K24" s="197"/>
      <c r="L24" s="198"/>
      <c r="M24" s="359" t="s">
        <v>436</v>
      </c>
      <c r="N24" s="359" t="s">
        <v>436</v>
      </c>
      <c r="O24" s="359">
        <v>923275061</v>
      </c>
      <c r="P24" s="359">
        <v>51900000</v>
      </c>
      <c r="Q24" s="360">
        <v>138317000</v>
      </c>
      <c r="R24" s="359" t="s">
        <v>436</v>
      </c>
      <c r="S24" s="359" t="s">
        <v>436</v>
      </c>
      <c r="T24" s="359">
        <v>1113492061</v>
      </c>
    </row>
    <row r="25" spans="2:20" ht="15.75" customHeight="1">
      <c r="B25" s="203"/>
      <c r="C25" s="46"/>
      <c r="D25" s="46"/>
      <c r="E25" s="206" t="s">
        <v>35</v>
      </c>
      <c r="F25" s="206"/>
      <c r="G25" s="206"/>
      <c r="H25" s="206"/>
      <c r="I25" s="206"/>
      <c r="J25" s="207"/>
      <c r="K25" s="207"/>
      <c r="L25" s="208"/>
      <c r="M25" s="359">
        <v>2259818</v>
      </c>
      <c r="N25" s="359" t="s">
        <v>436</v>
      </c>
      <c r="O25" s="359" t="s">
        <v>436</v>
      </c>
      <c r="P25" s="359" t="s">
        <v>436</v>
      </c>
      <c r="Q25" s="360">
        <v>274943</v>
      </c>
      <c r="R25" s="359">
        <v>974900</v>
      </c>
      <c r="S25" s="359">
        <v>1293200</v>
      </c>
      <c r="T25" s="359">
        <v>4802861</v>
      </c>
    </row>
    <row r="26" spans="2:20" ht="15.75" customHeight="1">
      <c r="B26" s="195"/>
      <c r="C26" s="209" t="s">
        <v>88</v>
      </c>
      <c r="D26" s="209"/>
      <c r="E26" s="210"/>
      <c r="F26" s="210"/>
      <c r="G26" s="210"/>
      <c r="H26" s="210"/>
      <c r="I26" s="210"/>
      <c r="J26" s="211"/>
      <c r="K26" s="211"/>
      <c r="L26" s="212"/>
      <c r="M26" s="359">
        <v>177638242</v>
      </c>
      <c r="N26" s="359">
        <v>97726877</v>
      </c>
      <c r="O26" s="359">
        <v>66175016</v>
      </c>
      <c r="P26" s="359">
        <v>70003468</v>
      </c>
      <c r="Q26" s="360">
        <v>44984341</v>
      </c>
      <c r="R26" s="359">
        <v>21617246</v>
      </c>
      <c r="S26" s="359">
        <v>257880788</v>
      </c>
      <c r="T26" s="359">
        <v>736025978</v>
      </c>
    </row>
    <row r="27" spans="2:20" ht="15.75" customHeight="1">
      <c r="B27" s="195"/>
      <c r="C27" s="196"/>
      <c r="D27" s="196" t="s">
        <v>89</v>
      </c>
      <c r="E27" s="213"/>
      <c r="F27" s="196"/>
      <c r="G27" s="196"/>
      <c r="H27" s="196"/>
      <c r="I27" s="196"/>
      <c r="J27" s="214"/>
      <c r="K27" s="214"/>
      <c r="L27" s="215"/>
      <c r="M27" s="359">
        <v>91143934</v>
      </c>
      <c r="N27" s="359">
        <v>86409768</v>
      </c>
      <c r="O27" s="359">
        <v>53585270</v>
      </c>
      <c r="P27" s="359">
        <v>36494545</v>
      </c>
      <c r="Q27" s="360">
        <v>31577408</v>
      </c>
      <c r="R27" s="359">
        <v>491555</v>
      </c>
      <c r="S27" s="359">
        <v>22416215</v>
      </c>
      <c r="T27" s="359">
        <v>322118695</v>
      </c>
    </row>
    <row r="28" spans="2:20" ht="15.75" customHeight="1">
      <c r="B28" s="203"/>
      <c r="C28" s="46"/>
      <c r="D28" s="46" t="s">
        <v>45</v>
      </c>
      <c r="E28" s="46"/>
      <c r="G28" s="46"/>
      <c r="H28" s="46"/>
      <c r="I28" s="46"/>
      <c r="J28" s="216"/>
      <c r="K28" s="216"/>
      <c r="L28" s="217"/>
      <c r="M28" s="359">
        <v>86494308</v>
      </c>
      <c r="N28" s="359">
        <v>11317109</v>
      </c>
      <c r="O28" s="359">
        <v>12589746</v>
      </c>
      <c r="P28" s="359">
        <v>33508923</v>
      </c>
      <c r="Q28" s="360">
        <v>13406933</v>
      </c>
      <c r="R28" s="359">
        <v>21125691</v>
      </c>
      <c r="S28" s="359">
        <v>235464573</v>
      </c>
      <c r="T28" s="359">
        <v>413907283</v>
      </c>
    </row>
    <row r="29" spans="2:20" ht="15.75" customHeight="1">
      <c r="B29" s="195" t="s">
        <v>90</v>
      </c>
      <c r="C29" s="196"/>
      <c r="D29" s="196"/>
      <c r="E29" s="196"/>
      <c r="F29" s="210"/>
      <c r="G29" s="210"/>
      <c r="H29" s="210"/>
      <c r="I29" s="210"/>
      <c r="J29" s="211"/>
      <c r="K29" s="211"/>
      <c r="L29" s="212"/>
      <c r="M29" s="359">
        <v>1436018537</v>
      </c>
      <c r="N29" s="359">
        <v>1415932170</v>
      </c>
      <c r="O29" s="359">
        <v>4129589866</v>
      </c>
      <c r="P29" s="359">
        <v>1336075506</v>
      </c>
      <c r="Q29" s="360">
        <v>2825000523</v>
      </c>
      <c r="R29" s="359">
        <v>532926886</v>
      </c>
      <c r="S29" s="359">
        <v>3034202493</v>
      </c>
      <c r="T29" s="359">
        <v>14709745981</v>
      </c>
    </row>
    <row r="30" spans="2:20" ht="15.75" customHeight="1">
      <c r="B30" s="203"/>
      <c r="C30" s="46" t="s">
        <v>91</v>
      </c>
      <c r="D30" s="46"/>
      <c r="F30" s="46"/>
      <c r="G30" s="46"/>
      <c r="H30" s="206"/>
      <c r="I30" s="206"/>
      <c r="J30" s="207"/>
      <c r="K30" s="207"/>
      <c r="L30" s="208"/>
      <c r="M30" s="359">
        <v>2</v>
      </c>
      <c r="N30" s="359">
        <v>2</v>
      </c>
      <c r="O30" s="359">
        <v>515901</v>
      </c>
      <c r="P30" s="359">
        <v>1</v>
      </c>
      <c r="Q30" s="360">
        <v>4</v>
      </c>
      <c r="R30" s="359">
        <v>2</v>
      </c>
      <c r="S30" s="359">
        <v>178259192</v>
      </c>
      <c r="T30" s="359">
        <v>178775104</v>
      </c>
    </row>
    <row r="31" spans="2:20" ht="15.75" customHeight="1">
      <c r="B31" s="195"/>
      <c r="C31" s="196"/>
      <c r="D31" s="197" t="s">
        <v>92</v>
      </c>
      <c r="E31" s="197"/>
      <c r="F31" s="196"/>
      <c r="G31" s="196"/>
      <c r="H31" s="210"/>
      <c r="I31" s="210"/>
      <c r="J31" s="211"/>
      <c r="K31" s="211"/>
      <c r="L31" s="212"/>
      <c r="M31" s="359" t="s">
        <v>436</v>
      </c>
      <c r="N31" s="359" t="s">
        <v>436</v>
      </c>
      <c r="O31" s="359" t="s">
        <v>436</v>
      </c>
      <c r="P31" s="359" t="s">
        <v>436</v>
      </c>
      <c r="Q31" s="360" t="s">
        <v>436</v>
      </c>
      <c r="R31" s="359" t="s">
        <v>436</v>
      </c>
      <c r="S31" s="359">
        <v>156188232</v>
      </c>
      <c r="T31" s="359">
        <v>156188232</v>
      </c>
    </row>
    <row r="32" spans="2:20" ht="15.75" customHeight="1">
      <c r="B32" s="203"/>
      <c r="C32" s="46"/>
      <c r="D32" s="204" t="s">
        <v>93</v>
      </c>
      <c r="E32" s="204"/>
      <c r="F32" s="46"/>
      <c r="G32" s="46"/>
      <c r="H32" s="206"/>
      <c r="I32" s="206"/>
      <c r="J32" s="207"/>
      <c r="K32" s="207"/>
      <c r="L32" s="208"/>
      <c r="M32" s="359">
        <v>2</v>
      </c>
      <c r="N32" s="359">
        <v>2</v>
      </c>
      <c r="O32" s="359">
        <v>515901</v>
      </c>
      <c r="P32" s="359">
        <v>1</v>
      </c>
      <c r="Q32" s="360">
        <v>4</v>
      </c>
      <c r="R32" s="359">
        <v>2</v>
      </c>
      <c r="S32" s="359">
        <v>1959960</v>
      </c>
      <c r="T32" s="359">
        <v>2475872</v>
      </c>
    </row>
    <row r="33" spans="2:20" ht="15.75" customHeight="1">
      <c r="B33" s="195"/>
      <c r="C33" s="196"/>
      <c r="D33" s="197" t="s">
        <v>94</v>
      </c>
      <c r="E33" s="197"/>
      <c r="F33" s="196"/>
      <c r="G33" s="197"/>
      <c r="H33" s="196"/>
      <c r="I33" s="196"/>
      <c r="J33" s="197"/>
      <c r="K33" s="197"/>
      <c r="L33" s="198"/>
      <c r="M33" s="359" t="s">
        <v>436</v>
      </c>
      <c r="N33" s="359" t="s">
        <v>436</v>
      </c>
      <c r="O33" s="359" t="s">
        <v>436</v>
      </c>
      <c r="P33" s="359" t="s">
        <v>436</v>
      </c>
      <c r="Q33" s="360" t="s">
        <v>436</v>
      </c>
      <c r="R33" s="359" t="s">
        <v>436</v>
      </c>
      <c r="S33" s="359">
        <v>6474000</v>
      </c>
      <c r="T33" s="359">
        <v>6474000</v>
      </c>
    </row>
    <row r="34" spans="2:20" ht="15.75" customHeight="1">
      <c r="B34" s="203"/>
      <c r="C34" s="46"/>
      <c r="D34" s="46" t="s">
        <v>95</v>
      </c>
      <c r="E34" s="46"/>
      <c r="F34" s="46"/>
      <c r="G34" s="46"/>
      <c r="H34" s="46"/>
      <c r="I34" s="46"/>
      <c r="L34" s="205"/>
      <c r="M34" s="359" t="s">
        <v>436</v>
      </c>
      <c r="N34" s="359" t="s">
        <v>436</v>
      </c>
      <c r="O34" s="359" t="s">
        <v>436</v>
      </c>
      <c r="P34" s="359" t="s">
        <v>436</v>
      </c>
      <c r="Q34" s="360" t="s">
        <v>436</v>
      </c>
      <c r="R34" s="359" t="s">
        <v>436</v>
      </c>
      <c r="S34" s="359" t="s">
        <v>436</v>
      </c>
      <c r="T34" s="359" t="s">
        <v>436</v>
      </c>
    </row>
    <row r="35" spans="2:20" ht="15.75" customHeight="1">
      <c r="B35" s="195"/>
      <c r="C35" s="196"/>
      <c r="D35" s="196" t="s">
        <v>45</v>
      </c>
      <c r="E35" s="196"/>
      <c r="F35" s="196"/>
      <c r="G35" s="196"/>
      <c r="H35" s="196"/>
      <c r="I35" s="196"/>
      <c r="J35" s="197"/>
      <c r="K35" s="197"/>
      <c r="L35" s="198"/>
      <c r="M35" s="359" t="s">
        <v>436</v>
      </c>
      <c r="N35" s="359" t="s">
        <v>436</v>
      </c>
      <c r="O35" s="359" t="s">
        <v>436</v>
      </c>
      <c r="P35" s="359" t="s">
        <v>436</v>
      </c>
      <c r="Q35" s="360" t="s">
        <v>436</v>
      </c>
      <c r="R35" s="359" t="s">
        <v>436</v>
      </c>
      <c r="S35" s="359">
        <v>13637000</v>
      </c>
      <c r="T35" s="359">
        <v>13637000</v>
      </c>
    </row>
    <row r="36" spans="2:20" ht="15.75" customHeight="1">
      <c r="B36" s="203"/>
      <c r="C36" s="46" t="s">
        <v>96</v>
      </c>
      <c r="D36" s="46"/>
      <c r="E36" s="46"/>
      <c r="F36" s="46"/>
      <c r="G36" s="46"/>
      <c r="H36" s="46"/>
      <c r="I36" s="46"/>
      <c r="J36" s="216"/>
      <c r="K36" s="216"/>
      <c r="L36" s="217"/>
      <c r="M36" s="359" t="s">
        <v>436</v>
      </c>
      <c r="N36" s="359" t="s">
        <v>436</v>
      </c>
      <c r="O36" s="359" t="s">
        <v>436</v>
      </c>
      <c r="P36" s="359" t="s">
        <v>436</v>
      </c>
      <c r="Q36" s="360">
        <v>20915</v>
      </c>
      <c r="R36" s="359" t="s">
        <v>436</v>
      </c>
      <c r="S36" s="359">
        <v>2881687</v>
      </c>
      <c r="T36" s="359">
        <v>2902602</v>
      </c>
    </row>
    <row r="37" spans="2:20" ht="15.75" customHeight="1">
      <c r="B37" s="195"/>
      <c r="C37" s="196"/>
      <c r="D37" s="196" t="s">
        <v>97</v>
      </c>
      <c r="E37" s="196"/>
      <c r="F37" s="196"/>
      <c r="G37" s="196"/>
      <c r="H37" s="196"/>
      <c r="I37" s="196"/>
      <c r="J37" s="214"/>
      <c r="K37" s="214"/>
      <c r="L37" s="215"/>
      <c r="M37" s="359" t="s">
        <v>436</v>
      </c>
      <c r="N37" s="359" t="s">
        <v>436</v>
      </c>
      <c r="O37" s="359" t="s">
        <v>436</v>
      </c>
      <c r="P37" s="359" t="s">
        <v>436</v>
      </c>
      <c r="Q37" s="360" t="s">
        <v>436</v>
      </c>
      <c r="R37" s="359" t="s">
        <v>436</v>
      </c>
      <c r="S37" s="359">
        <v>2881687</v>
      </c>
      <c r="T37" s="359">
        <v>2881687</v>
      </c>
    </row>
    <row r="38" spans="2:20" ht="15.75" customHeight="1">
      <c r="B38" s="203"/>
      <c r="C38" s="46"/>
      <c r="D38" s="46" t="s">
        <v>17</v>
      </c>
      <c r="E38" s="46"/>
      <c r="F38" s="46"/>
      <c r="G38" s="46"/>
      <c r="H38" s="46"/>
      <c r="I38" s="46"/>
      <c r="J38" s="216"/>
      <c r="K38" s="216"/>
      <c r="L38" s="217"/>
      <c r="M38" s="359" t="s">
        <v>436</v>
      </c>
      <c r="N38" s="359" t="s">
        <v>436</v>
      </c>
      <c r="O38" s="359" t="s">
        <v>436</v>
      </c>
      <c r="P38" s="359" t="s">
        <v>436</v>
      </c>
      <c r="Q38" s="360">
        <v>20915</v>
      </c>
      <c r="R38" s="359" t="s">
        <v>436</v>
      </c>
      <c r="S38" s="359" t="s">
        <v>436</v>
      </c>
      <c r="T38" s="359">
        <v>20915</v>
      </c>
    </row>
    <row r="39" spans="2:20" ht="15.75" customHeight="1">
      <c r="B39" s="218" t="s">
        <v>98</v>
      </c>
      <c r="C39" s="196"/>
      <c r="D39" s="196"/>
      <c r="E39" s="196"/>
      <c r="F39" s="196"/>
      <c r="G39" s="196"/>
      <c r="H39" s="196"/>
      <c r="I39" s="196"/>
      <c r="J39" s="214"/>
      <c r="K39" s="214"/>
      <c r="L39" s="215"/>
      <c r="M39" s="359">
        <v>1436018539</v>
      </c>
      <c r="N39" s="359">
        <v>1415932172</v>
      </c>
      <c r="O39" s="359">
        <v>4130105767</v>
      </c>
      <c r="P39" s="359">
        <v>1336075507</v>
      </c>
      <c r="Q39" s="360">
        <v>2824979612</v>
      </c>
      <c r="R39" s="359">
        <v>532926888</v>
      </c>
      <c r="S39" s="359">
        <v>3209579998</v>
      </c>
      <c r="T39" s="359">
        <v>14885618483</v>
      </c>
    </row>
    <row r="40" spans="2:20" ht="3.75" customHeight="1">
      <c r="B40" s="46"/>
      <c r="C40" s="46"/>
      <c r="D40" s="46"/>
      <c r="E40" s="219"/>
      <c r="F40" s="219"/>
      <c r="G40" s="219"/>
      <c r="H40" s="219"/>
      <c r="I40" s="219"/>
      <c r="J40" s="216"/>
      <c r="K40" s="216"/>
      <c r="L40" s="216"/>
    </row>
    <row r="41" spans="2:20" ht="15.6" customHeight="1">
      <c r="B41" s="46"/>
      <c r="C41" s="46"/>
      <c r="D41" s="219"/>
      <c r="E41" s="219"/>
      <c r="F41" s="219"/>
      <c r="G41" s="219"/>
      <c r="H41" s="219"/>
      <c r="I41" s="219"/>
      <c r="J41" s="216"/>
      <c r="K41" s="216"/>
      <c r="L41" s="216"/>
    </row>
    <row r="42" spans="2:20">
      <c r="B42" s="46"/>
      <c r="C42" s="46"/>
      <c r="D42" s="46"/>
      <c r="E42" s="219"/>
      <c r="F42" s="219"/>
      <c r="G42" s="219"/>
      <c r="H42" s="219"/>
      <c r="I42" s="219"/>
      <c r="J42" s="216"/>
      <c r="K42" s="216"/>
      <c r="L42" s="216"/>
    </row>
    <row r="50" spans="1:21">
      <c r="B50" s="139"/>
      <c r="C50" s="139"/>
      <c r="D50" s="139"/>
      <c r="E50" s="139"/>
      <c r="F50" s="139"/>
      <c r="G50" s="139"/>
      <c r="H50" s="139"/>
      <c r="I50" s="139"/>
      <c r="J50" s="139"/>
      <c r="K50" s="139"/>
      <c r="L50" s="139"/>
    </row>
    <row r="61" spans="1:21">
      <c r="A61" s="139"/>
      <c r="O61" s="297"/>
      <c r="P61" s="297"/>
      <c r="Q61" s="297"/>
      <c r="R61" s="297"/>
      <c r="S61" s="297"/>
      <c r="T61" s="297"/>
      <c r="U61" s="139"/>
    </row>
    <row r="62" spans="1:21">
      <c r="M62" s="297"/>
      <c r="N62" s="297"/>
    </row>
    <row r="85" spans="1:21">
      <c r="B85" s="139"/>
      <c r="C85" s="139"/>
      <c r="D85" s="139"/>
      <c r="E85" s="139"/>
      <c r="F85" s="139"/>
      <c r="G85" s="139"/>
      <c r="H85" s="139"/>
      <c r="I85" s="139"/>
      <c r="J85" s="139"/>
      <c r="K85" s="139"/>
      <c r="L85" s="139"/>
    </row>
    <row r="96" spans="1:21">
      <c r="A96" s="139"/>
      <c r="O96" s="297"/>
      <c r="P96" s="297"/>
      <c r="Q96" s="297"/>
      <c r="R96" s="297"/>
      <c r="S96" s="297"/>
      <c r="T96" s="297"/>
      <c r="U96" s="139"/>
    </row>
    <row r="97" spans="13:14">
      <c r="M97" s="297"/>
      <c r="N97" s="297"/>
    </row>
    <row r="127" spans="2:12">
      <c r="B127" s="139"/>
      <c r="C127" s="139"/>
      <c r="D127" s="139"/>
      <c r="E127" s="139"/>
      <c r="F127" s="139"/>
      <c r="G127" s="139"/>
      <c r="H127" s="139"/>
      <c r="I127" s="139"/>
      <c r="J127" s="139"/>
      <c r="K127" s="139"/>
      <c r="L127" s="139"/>
    </row>
    <row r="138" spans="1:21">
      <c r="A138" s="139"/>
      <c r="O138" s="297"/>
      <c r="P138" s="297"/>
      <c r="Q138" s="297"/>
      <c r="R138" s="297"/>
      <c r="S138" s="297"/>
      <c r="T138" s="297"/>
      <c r="U138" s="139"/>
    </row>
    <row r="139" spans="1:21">
      <c r="M139" s="297"/>
      <c r="N139" s="297"/>
    </row>
    <row r="181" spans="1:21">
      <c r="B181" s="139"/>
      <c r="C181" s="139"/>
      <c r="D181" s="139"/>
      <c r="E181" s="139"/>
      <c r="F181" s="139"/>
      <c r="G181" s="139"/>
      <c r="H181" s="139"/>
      <c r="I181" s="139"/>
      <c r="J181" s="139"/>
      <c r="K181" s="139"/>
      <c r="L181" s="139"/>
    </row>
    <row r="192" spans="1:21">
      <c r="A192" s="139"/>
      <c r="O192" s="297"/>
      <c r="P192" s="297"/>
      <c r="Q192" s="297"/>
      <c r="R192" s="297"/>
      <c r="S192" s="297"/>
      <c r="T192" s="297"/>
      <c r="U192" s="139"/>
    </row>
    <row r="193" spans="13:14">
      <c r="M193" s="297"/>
      <c r="N193" s="297"/>
    </row>
    <row r="242" spans="2:11">
      <c r="B242" s="220"/>
      <c r="C242" s="220"/>
      <c r="D242" s="220"/>
      <c r="E242" s="220"/>
      <c r="F242" s="220"/>
      <c r="G242" s="220"/>
      <c r="H242" s="220"/>
      <c r="I242" s="220"/>
      <c r="J242" s="220"/>
      <c r="K242" s="220"/>
    </row>
    <row r="243" spans="2:11">
      <c r="B243" s="220"/>
      <c r="C243" s="220"/>
      <c r="D243" s="220"/>
      <c r="E243" s="220"/>
      <c r="F243" s="220"/>
      <c r="G243" s="220"/>
      <c r="H243" s="220"/>
      <c r="I243" s="220"/>
      <c r="J243" s="220"/>
      <c r="K243" s="220"/>
    </row>
    <row r="244" spans="2:11">
      <c r="B244" s="220"/>
      <c r="C244" s="220"/>
      <c r="D244" s="220"/>
      <c r="E244" s="220"/>
      <c r="F244" s="220"/>
      <c r="G244" s="220"/>
      <c r="H244" s="220"/>
      <c r="I244" s="220"/>
      <c r="J244" s="220"/>
      <c r="K244" s="220"/>
    </row>
    <row r="245" spans="2:11">
      <c r="B245" s="220"/>
      <c r="C245" s="220"/>
      <c r="D245" s="220"/>
      <c r="E245" s="220"/>
      <c r="F245" s="220"/>
      <c r="G245" s="220"/>
      <c r="H245" s="220"/>
      <c r="I245" s="220"/>
      <c r="J245" s="220"/>
      <c r="K245" s="220"/>
    </row>
    <row r="246" spans="2:11">
      <c r="B246" s="220"/>
      <c r="C246" s="220"/>
      <c r="D246" s="220"/>
      <c r="E246" s="220"/>
      <c r="F246" s="220"/>
      <c r="G246" s="220"/>
      <c r="H246" s="220"/>
      <c r="I246" s="220"/>
      <c r="J246" s="220"/>
      <c r="K246" s="220"/>
    </row>
    <row r="247" spans="2:11">
      <c r="B247" s="220"/>
      <c r="C247" s="220"/>
      <c r="D247" s="220"/>
      <c r="E247" s="220"/>
      <c r="F247" s="220"/>
      <c r="G247" s="220"/>
      <c r="H247" s="220"/>
      <c r="I247" s="220"/>
      <c r="J247" s="220"/>
      <c r="K247" s="220"/>
    </row>
    <row r="248" spans="2:11">
      <c r="B248" s="220"/>
      <c r="C248" s="220"/>
      <c r="D248" s="220"/>
      <c r="E248" s="220"/>
      <c r="F248" s="220"/>
      <c r="G248" s="220"/>
      <c r="H248" s="220"/>
      <c r="I248" s="220"/>
      <c r="J248" s="220"/>
      <c r="K248" s="220"/>
    </row>
    <row r="249" spans="2:11">
      <c r="B249" s="220"/>
      <c r="C249" s="220"/>
      <c r="D249" s="220"/>
      <c r="E249" s="220"/>
      <c r="F249" s="220"/>
      <c r="G249" s="220"/>
      <c r="H249" s="220"/>
      <c r="I249" s="220"/>
      <c r="J249" s="220"/>
      <c r="K249" s="220"/>
    </row>
    <row r="250" spans="2:11">
      <c r="B250" s="220"/>
      <c r="C250" s="220"/>
      <c r="D250" s="220"/>
      <c r="E250" s="220"/>
      <c r="F250" s="220"/>
      <c r="G250" s="220"/>
      <c r="H250" s="220"/>
      <c r="I250" s="220"/>
      <c r="J250" s="220"/>
      <c r="K250" s="220"/>
    </row>
    <row r="251" spans="2:11">
      <c r="B251" s="220"/>
      <c r="C251" s="220"/>
      <c r="D251" s="220"/>
      <c r="E251" s="220"/>
      <c r="F251" s="220"/>
      <c r="G251" s="220"/>
      <c r="H251" s="220"/>
      <c r="I251" s="220"/>
      <c r="J251" s="220"/>
      <c r="K251" s="220"/>
    </row>
  </sheetData>
  <mergeCells count="10">
    <mergeCell ref="Q3:Q4"/>
    <mergeCell ref="R3:R4"/>
    <mergeCell ref="S3:S4"/>
    <mergeCell ref="T3:T4"/>
    <mergeCell ref="P3:P4"/>
    <mergeCell ref="B1:L1"/>
    <mergeCell ref="B3:L4"/>
    <mergeCell ref="M3:M4"/>
    <mergeCell ref="N3:N4"/>
    <mergeCell ref="O3:O4"/>
  </mergeCells>
  <phoneticPr fontId="1"/>
  <pageMargins left="0.70866141732283472" right="0.70866141732283472" top="0.74803149606299213" bottom="0.74803149606299213" header="0.31496062992125984" footer="0.31496062992125984"/>
  <pageSetup paperSize="9" scale="84" orientation="landscape" r:id="rId1"/>
  <extLst>
    <ext xmlns:x14="http://schemas.microsoft.com/office/spreadsheetml/2009/9/main" uri="{78C0D931-6437-407d-A8EE-F0AAD7539E65}">
      <x14:conditionalFormattings>
        <x14:conditionalFormatting xmlns:xm="http://schemas.microsoft.com/office/excel/2006/main">
          <x14:cfRule type="expression" priority="1" id="{3340E774-2E2E-4D6B-AF13-BE7A6C18555C}">
            <xm:f>貸借対照表!$Z$4="（単位：千円）"</xm:f>
            <x14:dxf>
              <numFmt numFmtId="179" formatCode="#,##0,;&quot;△ &quot;#,##0,;\-"/>
            </x14:dxf>
          </x14:cfRule>
          <xm:sqref>M5:T39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C8D4-41B9-4B33-B74D-412381A54463}">
  <sheetPr>
    <pageSetUpPr fitToPage="1"/>
  </sheetPr>
  <dimension ref="A1:Y293"/>
  <sheetViews>
    <sheetView showGridLines="0" zoomScaleNormal="100" zoomScaleSheetLayoutView="115" workbookViewId="0">
      <selection sqref="A1:L1"/>
    </sheetView>
  </sheetViews>
  <sheetFormatPr defaultColWidth="10.33203125" defaultRowHeight="18" customHeight="1"/>
  <cols>
    <col min="1" max="1" width="1.44140625" style="1" customWidth="1"/>
    <col min="2" max="10" width="2.44140625" style="1" customWidth="1"/>
    <col min="11" max="11" width="21" style="1" customWidth="1"/>
    <col min="12" max="12" width="17.6640625" style="1" customWidth="1"/>
    <col min="13" max="13" width="0.6640625" style="1" customWidth="1"/>
    <col min="14" max="16384" width="10.33203125" style="1"/>
  </cols>
  <sheetData>
    <row r="1" spans="1:25" ht="18" customHeight="1">
      <c r="A1" s="434" t="s">
        <v>69</v>
      </c>
      <c r="B1" s="434"/>
      <c r="C1" s="434"/>
      <c r="D1" s="434"/>
      <c r="E1" s="434"/>
      <c r="F1" s="434"/>
      <c r="G1" s="434"/>
      <c r="H1" s="434"/>
      <c r="I1" s="434"/>
      <c r="J1" s="434"/>
      <c r="K1" s="434"/>
      <c r="L1" s="434"/>
    </row>
    <row r="2" spans="1:25" ht="23.25" customHeight="1">
      <c r="A2" s="435" t="s">
        <v>70</v>
      </c>
      <c r="B2" s="435"/>
      <c r="C2" s="435"/>
      <c r="D2" s="435"/>
      <c r="E2" s="435"/>
      <c r="F2" s="435"/>
      <c r="G2" s="435"/>
      <c r="H2" s="435"/>
      <c r="I2" s="435"/>
      <c r="J2" s="435"/>
      <c r="K2" s="435"/>
      <c r="L2" s="435"/>
      <c r="M2" s="23"/>
      <c r="N2" s="23"/>
      <c r="O2" s="23"/>
    </row>
    <row r="3" spans="1:25" ht="14.1" customHeight="1">
      <c r="A3" s="436" t="s">
        <v>458</v>
      </c>
      <c r="B3" s="437"/>
      <c r="C3" s="437"/>
      <c r="D3" s="437"/>
      <c r="E3" s="437"/>
      <c r="F3" s="437"/>
      <c r="G3" s="437"/>
      <c r="H3" s="437"/>
      <c r="I3" s="437"/>
      <c r="J3" s="437"/>
      <c r="K3" s="437"/>
      <c r="L3" s="437"/>
      <c r="M3" s="23"/>
      <c r="N3" s="23"/>
      <c r="O3" s="23"/>
    </row>
    <row r="4" spans="1:25" ht="14.1" customHeight="1">
      <c r="A4" s="437" t="s">
        <v>459</v>
      </c>
      <c r="B4" s="437"/>
      <c r="C4" s="437"/>
      <c r="D4" s="437"/>
      <c r="E4" s="437"/>
      <c r="F4" s="437"/>
      <c r="G4" s="437"/>
      <c r="H4" s="437"/>
      <c r="I4" s="437"/>
      <c r="J4" s="437"/>
      <c r="K4" s="437"/>
      <c r="L4" s="437"/>
      <c r="M4" s="23"/>
      <c r="N4" s="23"/>
      <c r="O4" s="23"/>
    </row>
    <row r="5" spans="1:25" ht="15.75" customHeight="1" thickBot="1">
      <c r="A5" s="24"/>
      <c r="B5" s="25"/>
      <c r="C5" s="25"/>
      <c r="D5" s="25"/>
      <c r="E5" s="25"/>
      <c r="F5" s="25"/>
      <c r="G5" s="25"/>
      <c r="H5" s="25"/>
      <c r="I5" s="25"/>
      <c r="J5" s="25"/>
      <c r="K5" s="26"/>
      <c r="L5" s="26" t="str">
        <f>貸借対照表!$Z$4</f>
        <v>（単位：千円）</v>
      </c>
      <c r="M5" s="25"/>
      <c r="N5" s="25"/>
      <c r="O5" s="25"/>
      <c r="P5" s="21"/>
      <c r="Q5" s="21"/>
      <c r="R5" s="21"/>
      <c r="S5" s="21"/>
      <c r="T5" s="21"/>
      <c r="U5" s="21"/>
      <c r="V5" s="21"/>
      <c r="W5" s="21"/>
      <c r="X5" s="21"/>
      <c r="Y5" s="21"/>
    </row>
    <row r="6" spans="1:25" ht="15.75" customHeight="1" thickBot="1">
      <c r="A6" s="438" t="s">
        <v>2</v>
      </c>
      <c r="B6" s="439"/>
      <c r="C6" s="439"/>
      <c r="D6" s="439"/>
      <c r="E6" s="439"/>
      <c r="F6" s="439"/>
      <c r="G6" s="439"/>
      <c r="H6" s="439"/>
      <c r="I6" s="439"/>
      <c r="J6" s="439"/>
      <c r="K6" s="439"/>
      <c r="L6" s="369" t="s">
        <v>3</v>
      </c>
      <c r="M6" s="25"/>
      <c r="N6" s="25"/>
      <c r="O6" s="25"/>
      <c r="P6" s="21"/>
      <c r="Q6" s="21"/>
      <c r="R6" s="21"/>
      <c r="S6" s="21"/>
      <c r="T6" s="21"/>
      <c r="U6" s="21"/>
      <c r="V6" s="21"/>
      <c r="W6" s="21"/>
      <c r="X6" s="21"/>
      <c r="Y6" s="21"/>
    </row>
    <row r="7" spans="1:25" ht="15.75" customHeight="1">
      <c r="A7" s="27"/>
      <c r="B7" s="28" t="s">
        <v>71</v>
      </c>
      <c r="C7" s="28"/>
      <c r="D7" s="5"/>
      <c r="E7" s="28"/>
      <c r="F7" s="28"/>
      <c r="G7" s="28"/>
      <c r="H7" s="28"/>
      <c r="I7" s="21"/>
      <c r="J7" s="21"/>
      <c r="K7" s="21"/>
      <c r="L7" s="403">
        <v>15445771959</v>
      </c>
      <c r="M7" s="21"/>
      <c r="N7" s="21"/>
      <c r="O7" s="21"/>
      <c r="P7" s="21"/>
      <c r="Q7" s="21"/>
      <c r="R7" s="21"/>
      <c r="S7" s="21"/>
      <c r="T7" s="21"/>
      <c r="U7" s="21"/>
      <c r="V7" s="21"/>
      <c r="W7" s="21"/>
      <c r="X7" s="21"/>
      <c r="Y7" s="21"/>
    </row>
    <row r="8" spans="1:25" ht="15.75" customHeight="1">
      <c r="A8" s="27"/>
      <c r="B8" s="28"/>
      <c r="C8" s="28" t="s">
        <v>72</v>
      </c>
      <c r="D8" s="28"/>
      <c r="E8" s="28"/>
      <c r="F8" s="28"/>
      <c r="G8" s="28"/>
      <c r="H8" s="28"/>
      <c r="I8" s="21"/>
      <c r="J8" s="21"/>
      <c r="K8" s="21"/>
      <c r="L8" s="403">
        <v>10157718842</v>
      </c>
      <c r="M8" s="21"/>
      <c r="N8" s="21"/>
      <c r="O8" s="21"/>
      <c r="P8" s="21"/>
      <c r="Q8" s="21"/>
      <c r="R8" s="21"/>
      <c r="S8" s="21"/>
      <c r="T8" s="21"/>
      <c r="U8" s="21"/>
      <c r="V8" s="21"/>
      <c r="W8" s="21"/>
      <c r="X8" s="21"/>
      <c r="Y8" s="21"/>
    </row>
    <row r="9" spans="1:25" ht="15.75" customHeight="1">
      <c r="A9" s="27"/>
      <c r="B9" s="28"/>
      <c r="C9" s="28"/>
      <c r="D9" s="28" t="s">
        <v>73</v>
      </c>
      <c r="E9" s="28"/>
      <c r="F9" s="28"/>
      <c r="G9" s="28"/>
      <c r="H9" s="28"/>
      <c r="I9" s="21"/>
      <c r="J9" s="21"/>
      <c r="K9" s="21"/>
      <c r="L9" s="403">
        <v>3277600325</v>
      </c>
      <c r="M9" s="21"/>
      <c r="N9" s="21" t="s">
        <v>74</v>
      </c>
      <c r="O9" s="21"/>
      <c r="P9" s="21"/>
      <c r="Q9" s="21"/>
      <c r="R9" s="21"/>
      <c r="S9" s="21"/>
      <c r="T9" s="21"/>
      <c r="U9" s="21"/>
      <c r="V9" s="21"/>
      <c r="W9" s="21"/>
      <c r="X9" s="21"/>
      <c r="Y9" s="21"/>
    </row>
    <row r="10" spans="1:25" ht="15.75" customHeight="1">
      <c r="A10" s="27"/>
      <c r="B10" s="28"/>
      <c r="C10" s="28"/>
      <c r="D10" s="28"/>
      <c r="E10" s="28" t="s">
        <v>75</v>
      </c>
      <c r="F10" s="28"/>
      <c r="G10" s="28"/>
      <c r="H10" s="28"/>
      <c r="I10" s="21"/>
      <c r="J10" s="21"/>
      <c r="K10" s="21"/>
      <c r="L10" s="403">
        <v>2680061647</v>
      </c>
      <c r="M10" s="21"/>
      <c r="N10" s="21"/>
      <c r="O10" s="21"/>
      <c r="P10" s="21"/>
      <c r="Q10" s="21"/>
      <c r="R10" s="21"/>
      <c r="S10" s="21"/>
      <c r="T10" s="21"/>
      <c r="U10" s="21"/>
      <c r="V10" s="21"/>
      <c r="W10" s="21"/>
      <c r="X10" s="21"/>
      <c r="Y10" s="21"/>
    </row>
    <row r="11" spans="1:25" ht="15.75" customHeight="1">
      <c r="A11" s="27"/>
      <c r="B11" s="28"/>
      <c r="C11" s="28"/>
      <c r="D11" s="28"/>
      <c r="E11" s="28" t="s">
        <v>76</v>
      </c>
      <c r="F11" s="28"/>
      <c r="G11" s="28"/>
      <c r="H11" s="28"/>
      <c r="I11" s="21"/>
      <c r="J11" s="21"/>
      <c r="K11" s="21"/>
      <c r="L11" s="403">
        <v>225972753</v>
      </c>
      <c r="M11" s="21"/>
      <c r="N11" s="21"/>
      <c r="O11" s="21"/>
      <c r="P11" s="21"/>
      <c r="Q11" s="21"/>
      <c r="R11" s="21"/>
      <c r="S11" s="21"/>
      <c r="T11" s="21"/>
      <c r="U11" s="21"/>
      <c r="V11" s="21"/>
      <c r="W11" s="21"/>
      <c r="X11" s="21"/>
      <c r="Y11" s="21"/>
    </row>
    <row r="12" spans="1:25" ht="15.75" customHeight="1">
      <c r="A12" s="27"/>
      <c r="B12" s="28"/>
      <c r="C12" s="28"/>
      <c r="D12" s="28"/>
      <c r="E12" s="28" t="s">
        <v>77</v>
      </c>
      <c r="F12" s="28"/>
      <c r="G12" s="28"/>
      <c r="H12" s="28"/>
      <c r="I12" s="21"/>
      <c r="J12" s="21"/>
      <c r="K12" s="21"/>
      <c r="L12" s="403">
        <v>174953844</v>
      </c>
      <c r="M12" s="21"/>
      <c r="N12" s="21"/>
      <c r="O12" s="21"/>
      <c r="P12" s="21"/>
      <c r="Q12" s="21"/>
      <c r="R12" s="21"/>
      <c r="S12" s="21"/>
      <c r="T12" s="21"/>
      <c r="U12" s="21"/>
      <c r="V12" s="21"/>
      <c r="W12" s="21"/>
      <c r="X12" s="21"/>
      <c r="Y12" s="21"/>
    </row>
    <row r="13" spans="1:25" ht="15.75" customHeight="1">
      <c r="A13" s="27"/>
      <c r="B13" s="28"/>
      <c r="C13" s="28"/>
      <c r="D13" s="28"/>
      <c r="E13" s="28" t="s">
        <v>45</v>
      </c>
      <c r="F13" s="28"/>
      <c r="G13" s="28"/>
      <c r="H13" s="28"/>
      <c r="I13" s="21"/>
      <c r="J13" s="21"/>
      <c r="K13" s="21"/>
      <c r="L13" s="403">
        <v>196612081</v>
      </c>
      <c r="M13" s="21"/>
      <c r="N13" s="21"/>
      <c r="O13" s="21"/>
      <c r="P13" s="21"/>
      <c r="Q13" s="21"/>
      <c r="R13" s="21"/>
      <c r="S13" s="21"/>
      <c r="T13" s="21"/>
      <c r="U13" s="21"/>
      <c r="V13" s="21"/>
      <c r="W13" s="21"/>
      <c r="X13" s="21"/>
      <c r="Y13" s="21"/>
    </row>
    <row r="14" spans="1:25" ht="15.75" customHeight="1">
      <c r="A14" s="27"/>
      <c r="B14" s="28"/>
      <c r="C14" s="28"/>
      <c r="D14" s="28" t="s">
        <v>78</v>
      </c>
      <c r="E14" s="28"/>
      <c r="F14" s="28"/>
      <c r="G14" s="28"/>
      <c r="H14" s="28"/>
      <c r="I14" s="21"/>
      <c r="J14" s="21"/>
      <c r="K14" s="21"/>
      <c r="L14" s="403">
        <v>6759766045</v>
      </c>
      <c r="M14" s="21"/>
      <c r="N14" s="21"/>
      <c r="O14" s="21"/>
      <c r="P14" s="21"/>
      <c r="Q14" s="21"/>
      <c r="R14" s="21"/>
      <c r="S14" s="21"/>
      <c r="T14" s="21"/>
      <c r="U14" s="21"/>
      <c r="V14" s="21"/>
      <c r="W14" s="21"/>
      <c r="X14" s="21"/>
      <c r="Y14" s="21"/>
    </row>
    <row r="15" spans="1:25" ht="15.75" customHeight="1">
      <c r="A15" s="27"/>
      <c r="B15" s="28"/>
      <c r="C15" s="28"/>
      <c r="D15" s="28"/>
      <c r="E15" s="28" t="s">
        <v>79</v>
      </c>
      <c r="F15" s="28"/>
      <c r="G15" s="28"/>
      <c r="H15" s="28"/>
      <c r="I15" s="21"/>
      <c r="J15" s="21"/>
      <c r="K15" s="21"/>
      <c r="L15" s="403">
        <v>2773735809</v>
      </c>
      <c r="M15" s="21"/>
      <c r="N15" s="21"/>
      <c r="O15" s="21"/>
      <c r="P15" s="21"/>
      <c r="Q15" s="21"/>
      <c r="R15" s="21"/>
      <c r="S15" s="21"/>
      <c r="T15" s="21"/>
      <c r="U15" s="21"/>
      <c r="V15" s="21"/>
      <c r="W15" s="21"/>
      <c r="X15" s="21"/>
      <c r="Y15" s="21"/>
    </row>
    <row r="16" spans="1:25" ht="15.75" customHeight="1">
      <c r="A16" s="27"/>
      <c r="B16" s="28"/>
      <c r="C16" s="28"/>
      <c r="D16" s="28"/>
      <c r="E16" s="28" t="s">
        <v>80</v>
      </c>
      <c r="F16" s="28"/>
      <c r="G16" s="28"/>
      <c r="H16" s="28"/>
      <c r="I16" s="21"/>
      <c r="J16" s="21"/>
      <c r="K16" s="21"/>
      <c r="L16" s="403">
        <v>1027784286</v>
      </c>
      <c r="M16" s="21"/>
      <c r="N16" s="21"/>
      <c r="O16" s="21"/>
      <c r="P16" s="21"/>
      <c r="Q16" s="21"/>
      <c r="R16" s="21"/>
      <c r="S16" s="21"/>
      <c r="T16" s="21"/>
      <c r="U16" s="21"/>
      <c r="V16" s="21"/>
      <c r="W16" s="21"/>
      <c r="X16" s="21"/>
      <c r="Y16" s="21"/>
    </row>
    <row r="17" spans="1:25" ht="15.75" customHeight="1">
      <c r="A17" s="27"/>
      <c r="B17" s="28"/>
      <c r="C17" s="28"/>
      <c r="D17" s="28"/>
      <c r="E17" s="28" t="s">
        <v>81</v>
      </c>
      <c r="F17" s="28"/>
      <c r="G17" s="28"/>
      <c r="H17" s="28"/>
      <c r="I17" s="21"/>
      <c r="J17" s="21"/>
      <c r="K17" s="21"/>
      <c r="L17" s="403">
        <v>2958245950</v>
      </c>
      <c r="M17" s="21"/>
      <c r="N17" s="21"/>
      <c r="O17" s="21"/>
      <c r="P17" s="21"/>
      <c r="Q17" s="21"/>
      <c r="R17" s="21"/>
      <c r="S17" s="21"/>
      <c r="T17" s="21"/>
      <c r="U17" s="21"/>
      <c r="V17" s="21"/>
      <c r="W17" s="21"/>
      <c r="X17" s="21"/>
      <c r="Y17" s="21"/>
    </row>
    <row r="18" spans="1:25" ht="15.75" customHeight="1">
      <c r="A18" s="27"/>
      <c r="B18" s="28"/>
      <c r="C18" s="28"/>
      <c r="D18" s="28"/>
      <c r="E18" s="28" t="s">
        <v>45</v>
      </c>
      <c r="F18" s="28"/>
      <c r="G18" s="28"/>
      <c r="H18" s="28"/>
      <c r="I18" s="21"/>
      <c r="J18" s="21"/>
      <c r="K18" s="21"/>
      <c r="L18" s="403" t="s">
        <v>436</v>
      </c>
      <c r="M18" s="21"/>
      <c r="N18" s="21"/>
      <c r="O18" s="21"/>
      <c r="P18" s="21"/>
      <c r="Q18" s="21"/>
      <c r="R18" s="21"/>
      <c r="S18" s="21"/>
      <c r="T18" s="21"/>
      <c r="U18" s="21"/>
      <c r="V18" s="21"/>
      <c r="W18" s="21"/>
      <c r="X18" s="21"/>
      <c r="Y18" s="21"/>
    </row>
    <row r="19" spans="1:25" ht="15.75" customHeight="1">
      <c r="A19" s="27"/>
      <c r="B19" s="28"/>
      <c r="C19" s="28"/>
      <c r="D19" s="28" t="s">
        <v>412</v>
      </c>
      <c r="E19" s="28"/>
      <c r="F19" s="28"/>
      <c r="G19" s="28"/>
      <c r="H19" s="28"/>
      <c r="I19" s="21"/>
      <c r="J19" s="21"/>
      <c r="K19" s="21"/>
      <c r="L19" s="403">
        <v>120352472</v>
      </c>
      <c r="M19" s="21"/>
      <c r="N19" s="21"/>
      <c r="O19" s="29"/>
      <c r="P19" s="29"/>
      <c r="Q19" s="29"/>
      <c r="R19" s="29"/>
      <c r="S19" s="30"/>
      <c r="T19" s="30"/>
      <c r="U19" s="30"/>
      <c r="V19" s="30"/>
      <c r="W19" s="21"/>
      <c r="X19" s="21"/>
      <c r="Y19" s="21"/>
    </row>
    <row r="20" spans="1:25" ht="15.75" customHeight="1">
      <c r="A20" s="27"/>
      <c r="B20" s="28"/>
      <c r="C20" s="28"/>
      <c r="D20" s="5"/>
      <c r="E20" s="5" t="s">
        <v>82</v>
      </c>
      <c r="F20" s="5"/>
      <c r="G20" s="28"/>
      <c r="H20" s="28"/>
      <c r="I20" s="21"/>
      <c r="J20" s="21"/>
      <c r="K20" s="21"/>
      <c r="L20" s="403">
        <v>69926812</v>
      </c>
      <c r="M20" s="21"/>
      <c r="N20" s="21"/>
      <c r="O20" s="29"/>
      <c r="P20" s="29"/>
      <c r="Q20" s="29"/>
      <c r="R20" s="29"/>
      <c r="S20" s="30"/>
      <c r="T20" s="30"/>
      <c r="U20" s="30"/>
      <c r="V20" s="30"/>
      <c r="W20" s="21"/>
      <c r="X20" s="21"/>
      <c r="Y20" s="21"/>
    </row>
    <row r="21" spans="1:25" ht="15.75" customHeight="1">
      <c r="A21" s="27"/>
      <c r="B21" s="28"/>
      <c r="C21" s="28"/>
      <c r="D21" s="5"/>
      <c r="E21" s="28" t="s">
        <v>83</v>
      </c>
      <c r="F21" s="28"/>
      <c r="G21" s="28"/>
      <c r="H21" s="28"/>
      <c r="I21" s="21"/>
      <c r="J21" s="21"/>
      <c r="K21" s="21"/>
      <c r="L21" s="403">
        <v>4256321</v>
      </c>
      <c r="M21" s="21"/>
      <c r="N21" s="21"/>
      <c r="O21" s="29"/>
      <c r="P21" s="29"/>
      <c r="Q21" s="29"/>
      <c r="R21" s="29"/>
      <c r="S21" s="30"/>
      <c r="T21" s="30"/>
      <c r="U21" s="30"/>
      <c r="V21" s="30"/>
      <c r="W21" s="21"/>
      <c r="X21" s="21"/>
      <c r="Y21" s="21"/>
    </row>
    <row r="22" spans="1:25" ht="15.75" customHeight="1">
      <c r="A22" s="27"/>
      <c r="B22" s="28"/>
      <c r="C22" s="28"/>
      <c r="D22" s="5"/>
      <c r="E22" s="28" t="s">
        <v>17</v>
      </c>
      <c r="F22" s="28"/>
      <c r="G22" s="28"/>
      <c r="H22" s="28"/>
      <c r="I22" s="21"/>
      <c r="J22" s="21"/>
      <c r="K22" s="21"/>
      <c r="L22" s="403">
        <v>46169339</v>
      </c>
      <c r="M22" s="21"/>
      <c r="N22" s="21"/>
      <c r="O22" s="29"/>
      <c r="P22" s="29"/>
      <c r="Q22" s="29"/>
      <c r="R22" s="29"/>
      <c r="S22" s="30"/>
      <c r="T22" s="30"/>
      <c r="U22" s="30"/>
      <c r="V22" s="30"/>
      <c r="W22" s="21"/>
      <c r="X22" s="21"/>
      <c r="Y22" s="21"/>
    </row>
    <row r="23" spans="1:25" ht="15.75" customHeight="1">
      <c r="A23" s="27"/>
      <c r="B23" s="28"/>
      <c r="C23" s="31" t="s">
        <v>84</v>
      </c>
      <c r="D23" s="31"/>
      <c r="E23" s="28"/>
      <c r="F23" s="28"/>
      <c r="G23" s="28"/>
      <c r="H23" s="28"/>
      <c r="I23" s="21"/>
      <c r="J23" s="21"/>
      <c r="K23" s="21"/>
      <c r="L23" s="403">
        <v>5288053117</v>
      </c>
      <c r="M23" s="21"/>
      <c r="N23" s="21"/>
      <c r="O23" s="29"/>
      <c r="P23" s="29"/>
      <c r="Q23" s="29"/>
      <c r="R23" s="29"/>
      <c r="S23" s="30"/>
      <c r="T23" s="30"/>
      <c r="U23" s="30"/>
      <c r="V23" s="30"/>
      <c r="W23" s="21"/>
      <c r="X23" s="21"/>
      <c r="Y23" s="21"/>
    </row>
    <row r="24" spans="1:25" ht="15.75" customHeight="1">
      <c r="A24" s="27"/>
      <c r="B24" s="28"/>
      <c r="C24" s="28"/>
      <c r="D24" s="28" t="s">
        <v>85</v>
      </c>
      <c r="E24" s="28"/>
      <c r="F24" s="28"/>
      <c r="G24" s="28"/>
      <c r="H24" s="28"/>
      <c r="I24" s="21"/>
      <c r="J24" s="21"/>
      <c r="K24" s="21"/>
      <c r="L24" s="403">
        <v>3793225342</v>
      </c>
      <c r="M24" s="21"/>
      <c r="N24" s="21"/>
      <c r="O24" s="29"/>
      <c r="P24" s="29"/>
      <c r="Q24" s="29"/>
      <c r="R24" s="29"/>
      <c r="S24" s="30"/>
      <c r="T24" s="30"/>
      <c r="U24" s="30"/>
      <c r="V24" s="30"/>
      <c r="W24" s="21"/>
      <c r="X24" s="21"/>
      <c r="Y24" s="21"/>
    </row>
    <row r="25" spans="1:25" ht="15.75" customHeight="1">
      <c r="A25" s="27"/>
      <c r="B25" s="28"/>
      <c r="C25" s="28"/>
      <c r="D25" s="28" t="s">
        <v>86</v>
      </c>
      <c r="E25" s="28"/>
      <c r="F25" s="28"/>
      <c r="G25" s="28"/>
      <c r="H25" s="28"/>
      <c r="I25" s="21"/>
      <c r="J25" s="21"/>
      <c r="K25" s="21"/>
      <c r="L25" s="403">
        <v>376532853</v>
      </c>
      <c r="M25" s="21"/>
      <c r="N25" s="21"/>
      <c r="O25" s="21"/>
      <c r="P25" s="21"/>
      <c r="Q25" s="21"/>
      <c r="R25" s="21"/>
      <c r="S25" s="21"/>
      <c r="T25" s="21"/>
      <c r="U25" s="21"/>
      <c r="V25" s="21"/>
      <c r="W25" s="21"/>
      <c r="X25" s="21"/>
      <c r="Y25" s="21"/>
    </row>
    <row r="26" spans="1:25" ht="15.75" customHeight="1">
      <c r="A26" s="27"/>
      <c r="B26" s="28"/>
      <c r="C26" s="28"/>
      <c r="D26" s="28" t="s">
        <v>87</v>
      </c>
      <c r="E26" s="28"/>
      <c r="F26" s="28"/>
      <c r="G26" s="28"/>
      <c r="H26" s="28"/>
      <c r="I26" s="21"/>
      <c r="J26" s="21"/>
      <c r="K26" s="21"/>
      <c r="L26" s="403">
        <v>1113492061</v>
      </c>
      <c r="M26" s="21"/>
      <c r="N26" s="21"/>
      <c r="O26" s="21"/>
      <c r="P26" s="21"/>
      <c r="Q26" s="21"/>
      <c r="R26" s="21"/>
      <c r="S26" s="21"/>
      <c r="T26" s="21"/>
      <c r="U26" s="21"/>
      <c r="V26" s="21"/>
      <c r="W26" s="21"/>
      <c r="X26" s="21"/>
      <c r="Y26" s="21"/>
    </row>
    <row r="27" spans="1:25" ht="15.75" customHeight="1">
      <c r="A27" s="27"/>
      <c r="B27" s="28"/>
      <c r="C27" s="28"/>
      <c r="D27" s="29" t="s">
        <v>35</v>
      </c>
      <c r="E27" s="29"/>
      <c r="F27" s="29"/>
      <c r="G27" s="29"/>
      <c r="H27" s="29"/>
      <c r="I27" s="30"/>
      <c r="J27" s="30"/>
      <c r="K27" s="30"/>
      <c r="L27" s="403">
        <v>4802861</v>
      </c>
      <c r="M27" s="21"/>
      <c r="N27" s="21"/>
      <c r="O27" s="21"/>
      <c r="P27" s="21"/>
      <c r="Q27" s="21"/>
      <c r="R27" s="21"/>
      <c r="S27" s="21"/>
      <c r="T27" s="21"/>
      <c r="U27" s="21"/>
      <c r="V27" s="21"/>
      <c r="W27" s="21"/>
      <c r="X27" s="21"/>
      <c r="Y27" s="21"/>
    </row>
    <row r="28" spans="1:25" ht="15.75" customHeight="1">
      <c r="A28" s="27"/>
      <c r="B28" s="32" t="s">
        <v>88</v>
      </c>
      <c r="C28" s="32"/>
      <c r="D28" s="29"/>
      <c r="E28" s="29"/>
      <c r="F28" s="29"/>
      <c r="G28" s="29"/>
      <c r="H28" s="29"/>
      <c r="I28" s="30"/>
      <c r="J28" s="30"/>
      <c r="K28" s="30"/>
      <c r="L28" s="403">
        <v>736025978</v>
      </c>
      <c r="M28" s="21"/>
      <c r="N28" s="21"/>
      <c r="O28" s="21"/>
      <c r="P28" s="21"/>
      <c r="Q28" s="21"/>
      <c r="R28" s="21"/>
      <c r="S28" s="21"/>
      <c r="T28" s="21"/>
      <c r="U28" s="21"/>
      <c r="V28" s="21"/>
      <c r="W28" s="21"/>
      <c r="X28" s="21"/>
      <c r="Y28" s="21"/>
    </row>
    <row r="29" spans="1:25" ht="15.75" customHeight="1">
      <c r="A29" s="27"/>
      <c r="B29" s="28"/>
      <c r="C29" s="28" t="s">
        <v>89</v>
      </c>
      <c r="D29" s="33"/>
      <c r="E29" s="28"/>
      <c r="F29" s="28"/>
      <c r="G29" s="28"/>
      <c r="H29" s="28"/>
      <c r="I29" s="34"/>
      <c r="J29" s="34"/>
      <c r="K29" s="34"/>
      <c r="L29" s="403">
        <v>322118695</v>
      </c>
      <c r="M29" s="21"/>
      <c r="N29" s="21"/>
      <c r="O29" s="21"/>
      <c r="P29" s="21"/>
      <c r="Q29" s="21"/>
      <c r="R29" s="21"/>
      <c r="S29" s="21"/>
      <c r="T29" s="21"/>
      <c r="U29" s="21"/>
      <c r="V29" s="21"/>
      <c r="W29" s="21"/>
      <c r="X29" s="21"/>
      <c r="Y29" s="21"/>
    </row>
    <row r="30" spans="1:25" ht="15.75" customHeight="1">
      <c r="A30" s="27"/>
      <c r="B30" s="28"/>
      <c r="C30" s="28" t="s">
        <v>45</v>
      </c>
      <c r="D30" s="28"/>
      <c r="E30" s="5"/>
      <c r="F30" s="28"/>
      <c r="G30" s="28"/>
      <c r="H30" s="28"/>
      <c r="I30" s="34"/>
      <c r="J30" s="34"/>
      <c r="K30" s="34"/>
      <c r="L30" s="403">
        <v>413907283</v>
      </c>
      <c r="M30" s="21"/>
      <c r="N30" s="21"/>
      <c r="O30" s="21"/>
      <c r="P30" s="21"/>
      <c r="Q30" s="21"/>
      <c r="R30" s="21"/>
      <c r="S30" s="21"/>
      <c r="T30" s="21"/>
      <c r="U30" s="21"/>
      <c r="V30" s="21"/>
      <c r="W30" s="21"/>
      <c r="X30" s="21"/>
      <c r="Y30" s="21"/>
    </row>
    <row r="31" spans="1:25" ht="15.75" customHeight="1">
      <c r="A31" s="35" t="s">
        <v>90</v>
      </c>
      <c r="B31" s="36"/>
      <c r="C31" s="36"/>
      <c r="D31" s="36"/>
      <c r="E31" s="37"/>
      <c r="F31" s="37"/>
      <c r="G31" s="37"/>
      <c r="H31" s="37"/>
      <c r="I31" s="38"/>
      <c r="J31" s="38"/>
      <c r="K31" s="38"/>
      <c r="L31" s="377">
        <v>14709745981</v>
      </c>
      <c r="M31" s="21"/>
      <c r="N31" s="21"/>
      <c r="O31" s="21"/>
      <c r="P31" s="21"/>
      <c r="Q31" s="21"/>
      <c r="R31" s="21"/>
      <c r="S31" s="21"/>
      <c r="T31" s="21"/>
      <c r="U31" s="21"/>
      <c r="V31" s="21"/>
      <c r="W31" s="21"/>
      <c r="X31" s="21"/>
      <c r="Y31" s="21"/>
    </row>
    <row r="32" spans="1:25" ht="15.75" customHeight="1">
      <c r="A32" s="27"/>
      <c r="B32" s="28" t="s">
        <v>91</v>
      </c>
      <c r="C32" s="28"/>
      <c r="D32" s="5"/>
      <c r="E32" s="28"/>
      <c r="F32" s="28"/>
      <c r="G32" s="29"/>
      <c r="H32" s="29"/>
      <c r="I32" s="30"/>
      <c r="J32" s="30"/>
      <c r="K32" s="30"/>
      <c r="L32" s="403">
        <v>178775104</v>
      </c>
      <c r="M32" s="21"/>
      <c r="N32" s="21"/>
      <c r="O32" s="21"/>
      <c r="P32" s="21"/>
      <c r="Q32" s="21"/>
      <c r="R32" s="21"/>
      <c r="S32" s="21"/>
      <c r="T32" s="21"/>
      <c r="U32" s="21"/>
      <c r="V32" s="21"/>
      <c r="W32" s="21"/>
      <c r="X32" s="21"/>
      <c r="Y32" s="21"/>
    </row>
    <row r="33" spans="1:25" ht="15.75" customHeight="1">
      <c r="A33" s="27"/>
      <c r="B33" s="28"/>
      <c r="C33" s="5" t="s">
        <v>92</v>
      </c>
      <c r="D33" s="5"/>
      <c r="E33" s="28"/>
      <c r="F33" s="28"/>
      <c r="G33" s="29"/>
      <c r="H33" s="29"/>
      <c r="I33" s="30"/>
      <c r="J33" s="30"/>
      <c r="K33" s="30"/>
      <c r="L33" s="403">
        <v>156188232</v>
      </c>
      <c r="M33" s="21"/>
      <c r="N33" s="21"/>
      <c r="O33" s="21"/>
      <c r="P33" s="21"/>
      <c r="Q33" s="21"/>
      <c r="R33" s="21"/>
      <c r="S33" s="21"/>
      <c r="T33" s="21"/>
      <c r="U33" s="21"/>
      <c r="V33" s="21"/>
      <c r="W33" s="21"/>
      <c r="X33" s="21"/>
      <c r="Y33" s="21"/>
    </row>
    <row r="34" spans="1:25" ht="15.75" customHeight="1">
      <c r="A34" s="27"/>
      <c r="B34" s="28"/>
      <c r="C34" s="31" t="s">
        <v>93</v>
      </c>
      <c r="D34" s="31"/>
      <c r="E34" s="28"/>
      <c r="F34" s="28"/>
      <c r="G34" s="29"/>
      <c r="H34" s="29"/>
      <c r="I34" s="30"/>
      <c r="J34" s="30"/>
      <c r="K34" s="30"/>
      <c r="L34" s="403">
        <v>2475872</v>
      </c>
      <c r="M34" s="21"/>
      <c r="N34" s="21"/>
      <c r="O34" s="21"/>
      <c r="P34" s="21"/>
      <c r="Q34" s="21"/>
      <c r="R34" s="21"/>
      <c r="S34" s="21"/>
      <c r="T34" s="21"/>
      <c r="U34" s="21"/>
      <c r="V34" s="21"/>
      <c r="W34" s="21"/>
      <c r="X34" s="21"/>
      <c r="Y34" s="21"/>
    </row>
    <row r="35" spans="1:25" ht="15.75" customHeight="1">
      <c r="A35" s="27"/>
      <c r="B35" s="28"/>
      <c r="C35" s="5" t="s">
        <v>94</v>
      </c>
      <c r="D35" s="5"/>
      <c r="E35" s="28"/>
      <c r="F35" s="5"/>
      <c r="G35" s="28"/>
      <c r="H35" s="28"/>
      <c r="I35" s="21"/>
      <c r="J35" s="21"/>
      <c r="K35" s="21"/>
      <c r="L35" s="403">
        <v>6474000</v>
      </c>
      <c r="M35" s="21"/>
      <c r="N35" s="21"/>
      <c r="O35" s="21"/>
      <c r="P35" s="21"/>
      <c r="Q35" s="21"/>
      <c r="R35" s="21"/>
      <c r="S35" s="21"/>
      <c r="T35" s="21"/>
      <c r="U35" s="21"/>
      <c r="V35" s="21"/>
      <c r="W35" s="21"/>
      <c r="X35" s="21"/>
      <c r="Y35" s="21"/>
    </row>
    <row r="36" spans="1:25" ht="15.75" customHeight="1">
      <c r="A36" s="27"/>
      <c r="B36" s="28"/>
      <c r="C36" s="28" t="s">
        <v>95</v>
      </c>
      <c r="D36" s="28"/>
      <c r="E36" s="28"/>
      <c r="F36" s="28"/>
      <c r="G36" s="28"/>
      <c r="H36" s="28"/>
      <c r="I36" s="21"/>
      <c r="J36" s="21"/>
      <c r="K36" s="21"/>
      <c r="L36" s="403" t="s">
        <v>436</v>
      </c>
      <c r="M36" s="21"/>
      <c r="N36" s="21"/>
      <c r="O36" s="21"/>
      <c r="P36" s="21"/>
      <c r="Q36" s="21"/>
      <c r="R36" s="21"/>
      <c r="S36" s="21"/>
      <c r="T36" s="21"/>
      <c r="U36" s="21"/>
      <c r="V36" s="21"/>
      <c r="W36" s="21"/>
      <c r="X36" s="21"/>
      <c r="Y36" s="21"/>
    </row>
    <row r="37" spans="1:25" ht="15.75" customHeight="1">
      <c r="A37" s="27"/>
      <c r="B37" s="28"/>
      <c r="C37" s="28" t="s">
        <v>45</v>
      </c>
      <c r="D37" s="28"/>
      <c r="E37" s="28"/>
      <c r="F37" s="28"/>
      <c r="G37" s="28"/>
      <c r="H37" s="28"/>
      <c r="I37" s="21"/>
      <c r="J37" s="21"/>
      <c r="K37" s="21"/>
      <c r="L37" s="403">
        <v>13637000</v>
      </c>
      <c r="M37" s="21"/>
      <c r="N37" s="21"/>
      <c r="O37" s="21"/>
      <c r="P37" s="21"/>
      <c r="Q37" s="21"/>
      <c r="R37" s="21"/>
      <c r="S37" s="21"/>
      <c r="T37" s="21"/>
      <c r="U37" s="21"/>
      <c r="V37" s="21"/>
      <c r="W37" s="21"/>
      <c r="X37" s="21"/>
      <c r="Y37" s="21"/>
    </row>
    <row r="38" spans="1:25" ht="15.75" customHeight="1">
      <c r="A38" s="27"/>
      <c r="B38" s="28" t="s">
        <v>96</v>
      </c>
      <c r="C38" s="28"/>
      <c r="D38" s="28"/>
      <c r="E38" s="28"/>
      <c r="F38" s="28"/>
      <c r="G38" s="28"/>
      <c r="H38" s="28"/>
      <c r="I38" s="34"/>
      <c r="J38" s="34"/>
      <c r="K38" s="34"/>
      <c r="L38" s="403">
        <v>2902602</v>
      </c>
      <c r="M38" s="21"/>
      <c r="N38" s="21"/>
      <c r="O38" s="21"/>
      <c r="P38" s="21"/>
      <c r="Q38" s="21"/>
      <c r="R38" s="21"/>
      <c r="S38" s="21"/>
      <c r="T38" s="21"/>
      <c r="U38" s="21"/>
      <c r="V38" s="21"/>
      <c r="W38" s="21"/>
      <c r="X38" s="21"/>
      <c r="Y38" s="21"/>
    </row>
    <row r="39" spans="1:25" ht="15.75" customHeight="1">
      <c r="A39" s="27"/>
      <c r="B39" s="28"/>
      <c r="C39" s="28" t="s">
        <v>97</v>
      </c>
      <c r="D39" s="28"/>
      <c r="E39" s="28"/>
      <c r="F39" s="28"/>
      <c r="G39" s="28"/>
      <c r="H39" s="28"/>
      <c r="I39" s="34"/>
      <c r="J39" s="34"/>
      <c r="K39" s="34"/>
      <c r="L39" s="403">
        <v>2881687</v>
      </c>
      <c r="M39" s="21"/>
      <c r="N39" s="21"/>
      <c r="O39" s="21"/>
      <c r="P39" s="21"/>
      <c r="Q39" s="21"/>
      <c r="R39" s="21"/>
      <c r="S39" s="21"/>
      <c r="T39" s="21"/>
      <c r="U39" s="21"/>
      <c r="V39" s="21"/>
      <c r="W39" s="21"/>
      <c r="X39" s="21"/>
      <c r="Y39" s="21"/>
    </row>
    <row r="40" spans="1:25" ht="15.75" customHeight="1" thickBot="1">
      <c r="A40" s="27"/>
      <c r="B40" s="28"/>
      <c r="C40" s="28" t="s">
        <v>17</v>
      </c>
      <c r="D40" s="28"/>
      <c r="E40" s="28"/>
      <c r="F40" s="28"/>
      <c r="G40" s="28"/>
      <c r="H40" s="28"/>
      <c r="I40" s="34"/>
      <c r="J40" s="34"/>
      <c r="K40" s="34"/>
      <c r="L40" s="403">
        <v>20915</v>
      </c>
      <c r="M40" s="21"/>
      <c r="N40" s="21"/>
      <c r="O40" s="21"/>
      <c r="P40" s="21"/>
      <c r="Q40" s="21"/>
      <c r="R40" s="21"/>
      <c r="S40" s="21"/>
      <c r="T40" s="21"/>
      <c r="U40" s="21"/>
      <c r="V40" s="21"/>
      <c r="W40" s="21"/>
      <c r="X40" s="21"/>
      <c r="Y40" s="21"/>
    </row>
    <row r="41" spans="1:25" ht="15.75" customHeight="1" thickBot="1">
      <c r="A41" s="39" t="s">
        <v>98</v>
      </c>
      <c r="B41" s="40"/>
      <c r="C41" s="40"/>
      <c r="D41" s="40"/>
      <c r="E41" s="40"/>
      <c r="F41" s="40"/>
      <c r="G41" s="40"/>
      <c r="H41" s="40"/>
      <c r="I41" s="41"/>
      <c r="J41" s="41"/>
      <c r="K41" s="41"/>
      <c r="L41" s="379">
        <v>14885618483</v>
      </c>
      <c r="M41" s="21"/>
      <c r="N41" s="21"/>
      <c r="O41" s="21"/>
      <c r="P41" s="21"/>
      <c r="Q41" s="21"/>
      <c r="R41" s="21"/>
      <c r="S41" s="21"/>
      <c r="T41" s="21"/>
      <c r="U41" s="21"/>
      <c r="V41" s="21"/>
      <c r="W41" s="21"/>
      <c r="X41" s="21"/>
      <c r="Y41" s="21"/>
    </row>
    <row r="42" spans="1:25" ht="3.75" customHeight="1">
      <c r="A42" s="42"/>
      <c r="B42" s="43"/>
      <c r="C42" s="43"/>
      <c r="D42" s="44"/>
      <c r="E42" s="44"/>
      <c r="F42" s="44"/>
      <c r="G42" s="44"/>
      <c r="H42" s="44"/>
      <c r="I42" s="45"/>
      <c r="J42" s="45"/>
      <c r="K42" s="45"/>
      <c r="L42" s="21"/>
      <c r="M42" s="21"/>
      <c r="N42" s="21"/>
      <c r="O42" s="21"/>
      <c r="P42" s="21"/>
      <c r="Q42" s="21"/>
      <c r="R42" s="21"/>
      <c r="S42" s="21"/>
      <c r="T42" s="21"/>
      <c r="U42" s="21"/>
      <c r="V42" s="21"/>
      <c r="W42" s="21"/>
      <c r="X42" s="21"/>
      <c r="Y42" s="21"/>
    </row>
    <row r="43" spans="1:25" ht="15.6" customHeight="1">
      <c r="A43" s="46"/>
      <c r="B43" s="28"/>
      <c r="C43" s="47"/>
      <c r="D43" s="47"/>
      <c r="E43" s="47"/>
      <c r="F43" s="47"/>
      <c r="G43" s="47"/>
      <c r="H43" s="47"/>
      <c r="I43" s="34"/>
      <c r="J43" s="34"/>
      <c r="K43" s="34"/>
      <c r="L43" s="21"/>
      <c r="M43" s="21"/>
      <c r="N43" s="21"/>
      <c r="O43" s="21"/>
      <c r="P43" s="21"/>
      <c r="Q43" s="21"/>
      <c r="R43" s="21"/>
      <c r="S43" s="21"/>
      <c r="T43" s="21"/>
      <c r="U43" s="21"/>
      <c r="V43" s="21"/>
      <c r="W43" s="21"/>
      <c r="X43" s="21"/>
      <c r="Y43" s="21"/>
    </row>
    <row r="44" spans="1:25" ht="15.6" customHeight="1">
      <c r="A44" s="46"/>
      <c r="B44" s="28"/>
      <c r="C44" s="28"/>
      <c r="D44" s="47"/>
      <c r="E44" s="47"/>
      <c r="F44" s="47"/>
      <c r="G44" s="47"/>
      <c r="H44" s="47"/>
      <c r="I44" s="34"/>
      <c r="J44" s="34"/>
      <c r="K44" s="34"/>
      <c r="L44" s="21"/>
      <c r="M44" s="21"/>
      <c r="N44" s="21"/>
      <c r="O44" s="21"/>
      <c r="P44" s="21"/>
      <c r="Q44" s="21"/>
      <c r="R44" s="21"/>
      <c r="S44" s="21"/>
      <c r="T44" s="21"/>
      <c r="U44" s="21"/>
      <c r="V44" s="21"/>
      <c r="W44" s="21"/>
      <c r="X44" s="21"/>
      <c r="Y44" s="21"/>
    </row>
    <row r="45" spans="1:25" ht="15.6" customHeight="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ht="3.75" customHeight="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ht="15.6" customHeight="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ht="15.6" customHeight="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ht="15.6" customHeight="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ht="15.6" customHeight="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ht="15.6" customHeight="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ht="15.6" customHeight="1">
      <c r="A52" s="6"/>
      <c r="B52" s="22"/>
      <c r="C52" s="22"/>
      <c r="D52" s="22"/>
      <c r="E52" s="22"/>
      <c r="F52" s="22"/>
      <c r="G52" s="22"/>
      <c r="H52" s="22"/>
      <c r="I52" s="22"/>
      <c r="J52" s="22"/>
      <c r="K52" s="22"/>
      <c r="L52" s="21"/>
      <c r="M52" s="21"/>
      <c r="N52" s="21"/>
      <c r="O52" s="21"/>
      <c r="P52" s="21"/>
      <c r="Q52" s="21"/>
      <c r="R52" s="21"/>
      <c r="S52" s="21"/>
      <c r="T52" s="21"/>
      <c r="U52" s="21"/>
      <c r="V52" s="21"/>
      <c r="W52" s="21"/>
      <c r="X52" s="21"/>
      <c r="Y52" s="21"/>
    </row>
    <row r="53" spans="1:25" ht="15.6" customHeight="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ht="15.6" customHeight="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ht="5.25" customHeight="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ht="15.6" customHeight="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ht="15.6" customHeight="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ht="15.6" customHeight="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ht="15.6" customHeight="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ht="15.6" customHeight="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ht="15.6" customHeight="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ht="15.6" customHeight="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s="6" customFormat="1" ht="12.9" customHeight="1">
      <c r="A63" s="1"/>
      <c r="B63" s="21"/>
      <c r="C63" s="21"/>
      <c r="D63" s="21"/>
      <c r="E63" s="21"/>
      <c r="F63" s="21"/>
      <c r="G63" s="21"/>
      <c r="H63" s="21"/>
      <c r="I63" s="21"/>
      <c r="J63" s="21"/>
      <c r="K63" s="21"/>
      <c r="L63" s="21"/>
      <c r="M63" s="21"/>
      <c r="N63" s="21"/>
      <c r="O63" s="21"/>
      <c r="P63" s="22"/>
      <c r="Q63" s="22"/>
      <c r="R63" s="22"/>
      <c r="S63" s="22"/>
      <c r="T63" s="22"/>
      <c r="U63" s="22"/>
      <c r="V63" s="22"/>
      <c r="W63" s="22"/>
      <c r="X63" s="22"/>
      <c r="Y63" s="22"/>
    </row>
    <row r="64" spans="1:25" ht="18" customHeight="1">
      <c r="B64" s="21"/>
      <c r="C64" s="21"/>
      <c r="D64" s="21"/>
      <c r="E64" s="21"/>
      <c r="F64" s="21"/>
      <c r="G64" s="21"/>
      <c r="H64" s="21"/>
      <c r="I64" s="21"/>
      <c r="J64" s="21"/>
      <c r="K64" s="21"/>
      <c r="L64" s="22"/>
      <c r="M64" s="22"/>
      <c r="N64" s="22"/>
      <c r="O64" s="22"/>
      <c r="P64" s="21"/>
      <c r="Q64" s="21"/>
      <c r="R64" s="21"/>
      <c r="S64" s="21"/>
      <c r="T64" s="21"/>
      <c r="U64" s="21"/>
      <c r="V64" s="21"/>
      <c r="W64" s="21"/>
      <c r="X64" s="21"/>
      <c r="Y64" s="21"/>
    </row>
    <row r="65" spans="2:25" ht="27" customHeight="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2:25" ht="18" customHeight="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2:25" ht="18" customHeight="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2:25" ht="18" customHeight="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2:25" ht="18" customHeight="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2:25" ht="18" customHeight="1">
      <c r="B70" s="21"/>
      <c r="C70" s="21"/>
      <c r="D70" s="21"/>
      <c r="E70" s="21"/>
      <c r="F70" s="21"/>
      <c r="G70" s="21"/>
      <c r="H70" s="21"/>
      <c r="I70" s="21"/>
      <c r="J70" s="21"/>
      <c r="K70" s="21"/>
      <c r="L70" s="21"/>
      <c r="M70" s="21"/>
      <c r="N70" s="21"/>
      <c r="O70" s="21"/>
      <c r="P70" s="21"/>
      <c r="Q70" s="21"/>
      <c r="R70" s="21"/>
      <c r="S70" s="21"/>
      <c r="T70" s="21"/>
      <c r="U70" s="21"/>
      <c r="V70" s="21"/>
      <c r="W70" s="21"/>
      <c r="X70" s="21"/>
      <c r="Y70" s="21"/>
    </row>
    <row r="86" spans="1:11" ht="18" customHeight="1">
      <c r="A86" s="3"/>
      <c r="B86" s="3"/>
      <c r="C86" s="3"/>
      <c r="D86" s="3"/>
      <c r="E86" s="3"/>
      <c r="F86" s="3"/>
      <c r="G86" s="3"/>
      <c r="H86" s="3"/>
      <c r="I86" s="3"/>
      <c r="J86" s="3"/>
      <c r="K86" s="3"/>
    </row>
    <row r="87" spans="1:11" ht="18" customHeight="1">
      <c r="A87" s="6"/>
      <c r="B87" s="6"/>
      <c r="C87" s="6"/>
      <c r="D87" s="6"/>
      <c r="E87" s="6"/>
      <c r="F87" s="6"/>
      <c r="G87" s="6"/>
      <c r="H87" s="6"/>
      <c r="I87" s="6"/>
      <c r="J87" s="6"/>
      <c r="K87" s="6"/>
    </row>
    <row r="97" spans="1:15" s="3" customFormat="1" ht="18" customHeight="1">
      <c r="A97" s="1"/>
      <c r="B97" s="1"/>
      <c r="C97" s="1"/>
      <c r="D97" s="1"/>
      <c r="E97" s="1"/>
      <c r="F97" s="1"/>
      <c r="G97" s="1"/>
      <c r="H97" s="1"/>
      <c r="I97" s="1"/>
      <c r="J97" s="1"/>
      <c r="K97" s="1"/>
      <c r="L97" s="1"/>
      <c r="M97" s="1"/>
      <c r="N97" s="1"/>
      <c r="O97" s="1"/>
    </row>
    <row r="98" spans="1:15" s="6" customFormat="1" ht="12.9" customHeight="1">
      <c r="A98" s="1"/>
      <c r="B98" s="1"/>
      <c r="C98" s="1"/>
      <c r="D98" s="1"/>
      <c r="E98" s="1"/>
      <c r="F98" s="1"/>
      <c r="G98" s="1"/>
      <c r="H98" s="1"/>
      <c r="I98" s="1"/>
      <c r="J98" s="1"/>
      <c r="K98" s="1"/>
      <c r="L98" s="3"/>
      <c r="M98" s="3"/>
      <c r="N98" s="3"/>
      <c r="O98" s="3"/>
    </row>
    <row r="99" spans="1:15" ht="18" customHeight="1">
      <c r="L99" s="6"/>
      <c r="M99" s="6"/>
      <c r="N99" s="6"/>
      <c r="O99" s="6"/>
    </row>
    <row r="100" spans="1:15" ht="27" customHeight="1"/>
    <row r="128" spans="1:11" ht="18" customHeight="1">
      <c r="A128" s="3"/>
      <c r="B128" s="3"/>
      <c r="C128" s="3"/>
      <c r="D128" s="3"/>
      <c r="E128" s="3"/>
      <c r="F128" s="3"/>
      <c r="G128" s="3"/>
      <c r="H128" s="3"/>
      <c r="I128" s="3"/>
      <c r="J128" s="3"/>
      <c r="K128" s="3"/>
    </row>
    <row r="129" spans="1:15" ht="18" customHeight="1">
      <c r="A129" s="6"/>
      <c r="B129" s="6"/>
      <c r="C129" s="6"/>
      <c r="D129" s="6"/>
      <c r="E129" s="6"/>
      <c r="F129" s="6"/>
      <c r="G129" s="6"/>
      <c r="H129" s="6"/>
      <c r="I129" s="6"/>
      <c r="J129" s="6"/>
      <c r="K129" s="6"/>
    </row>
    <row r="139" spans="1:15" s="3" customFormat="1" ht="18" customHeight="1">
      <c r="A139" s="1"/>
      <c r="B139" s="1"/>
      <c r="C139" s="1"/>
      <c r="D139" s="1"/>
      <c r="E139" s="1"/>
      <c r="F139" s="1"/>
      <c r="G139" s="1"/>
      <c r="H139" s="1"/>
      <c r="I139" s="1"/>
      <c r="J139" s="1"/>
      <c r="K139" s="1"/>
      <c r="L139" s="1"/>
      <c r="M139" s="1"/>
      <c r="N139" s="1"/>
      <c r="O139" s="1"/>
    </row>
    <row r="140" spans="1:15" s="6" customFormat="1" ht="12.9" customHeight="1">
      <c r="A140" s="1"/>
      <c r="B140" s="1"/>
      <c r="C140" s="1"/>
      <c r="D140" s="1"/>
      <c r="E140" s="1"/>
      <c r="F140" s="1"/>
      <c r="G140" s="1"/>
      <c r="H140" s="1"/>
      <c r="I140" s="1"/>
      <c r="J140" s="1"/>
      <c r="K140" s="1"/>
      <c r="L140" s="3"/>
      <c r="M140" s="3"/>
      <c r="N140" s="3"/>
      <c r="O140" s="3"/>
    </row>
    <row r="141" spans="1:15" ht="18" customHeight="1">
      <c r="L141" s="6"/>
      <c r="M141" s="6"/>
      <c r="N141" s="6"/>
      <c r="O141" s="6"/>
    </row>
    <row r="142" spans="1:15" ht="27" customHeight="1"/>
    <row r="143" spans="1:15" ht="14.4" customHeight="1"/>
    <row r="144" spans="1:15" ht="14.4" customHeight="1"/>
    <row r="145" ht="14.4" customHeight="1"/>
    <row r="146" ht="14.4" customHeight="1"/>
    <row r="147" ht="14.4" customHeight="1"/>
    <row r="148" ht="14.4" customHeight="1"/>
    <row r="149" ht="14.4" customHeight="1"/>
    <row r="150" ht="14.4" customHeight="1"/>
    <row r="151" ht="14.4" customHeight="1"/>
    <row r="152" ht="14.4" customHeight="1"/>
    <row r="153" ht="14.4" customHeight="1"/>
    <row r="154" ht="14.4" customHeight="1"/>
    <row r="155" ht="14.4" customHeight="1"/>
    <row r="156" ht="14.4" customHeight="1"/>
    <row r="157" ht="14.4" customHeight="1"/>
    <row r="158" ht="14.4" customHeight="1"/>
    <row r="159" ht="14.4" customHeight="1"/>
    <row r="160" ht="14.4" customHeight="1"/>
    <row r="161" ht="14.4" customHeight="1"/>
    <row r="162" ht="14.4" customHeight="1"/>
    <row r="163" ht="14.4" customHeight="1"/>
    <row r="164" ht="14.4" customHeight="1"/>
    <row r="165" ht="14.4" customHeight="1"/>
    <row r="166" ht="14.4" customHeight="1"/>
    <row r="167" ht="14.4" customHeight="1"/>
    <row r="168" ht="14.4" customHeight="1"/>
    <row r="169" ht="14.4" customHeight="1"/>
    <row r="170" ht="14.4" customHeight="1"/>
    <row r="171" ht="14.4" customHeight="1"/>
    <row r="172" ht="14.4" customHeight="1"/>
    <row r="173" ht="14.4" customHeight="1"/>
    <row r="174" ht="14.4" customHeight="1"/>
    <row r="175" ht="14.4" customHeight="1"/>
    <row r="176" ht="14.4" customHeight="1"/>
    <row r="177" spans="1:11" ht="14.4" customHeight="1"/>
    <row r="178" spans="1:11" ht="14.4" customHeight="1"/>
    <row r="179" spans="1:11" ht="14.4" customHeight="1"/>
    <row r="180" spans="1:11" ht="14.4" customHeight="1"/>
    <row r="181" spans="1:11" ht="14.4" customHeight="1"/>
    <row r="182" spans="1:11" ht="14.4" customHeight="1">
      <c r="A182" s="3"/>
      <c r="B182" s="3"/>
      <c r="C182" s="3"/>
      <c r="D182" s="3"/>
      <c r="E182" s="3"/>
      <c r="F182" s="3"/>
      <c r="G182" s="3"/>
      <c r="H182" s="3"/>
      <c r="I182" s="3"/>
      <c r="J182" s="3"/>
      <c r="K182" s="3"/>
    </row>
    <row r="183" spans="1:11" ht="14.4" customHeight="1">
      <c r="A183" s="6"/>
      <c r="B183" s="6"/>
      <c r="C183" s="6"/>
      <c r="D183" s="6"/>
      <c r="E183" s="6"/>
      <c r="F183" s="6"/>
      <c r="G183" s="6"/>
      <c r="H183" s="6"/>
      <c r="I183" s="6"/>
      <c r="J183" s="6"/>
      <c r="K183" s="6"/>
    </row>
    <row r="184" spans="1:11" ht="14.4" customHeight="1"/>
    <row r="185" spans="1:11" ht="14.4" customHeight="1"/>
    <row r="186" spans="1:11" ht="14.4" customHeight="1"/>
    <row r="187" spans="1:11" ht="14.4" customHeight="1"/>
    <row r="188" spans="1:11" ht="14.4" customHeight="1"/>
    <row r="189" spans="1:11" ht="14.4" customHeight="1"/>
    <row r="190" spans="1:11" ht="14.4" customHeight="1"/>
    <row r="191" spans="1:11" ht="14.4" customHeight="1"/>
    <row r="192" spans="1:11" ht="14.4" customHeight="1"/>
    <row r="193" spans="1:15" s="3" customFormat="1" ht="14.4" customHeight="1">
      <c r="A193" s="1"/>
      <c r="B193" s="1"/>
      <c r="C193" s="1"/>
      <c r="D193" s="1"/>
      <c r="E193" s="1"/>
      <c r="F193" s="1"/>
      <c r="G193" s="1"/>
      <c r="H193" s="1"/>
      <c r="I193" s="1"/>
      <c r="J193" s="1"/>
      <c r="K193" s="1"/>
      <c r="L193" s="1"/>
      <c r="M193" s="1"/>
      <c r="N193" s="1"/>
      <c r="O193" s="1"/>
    </row>
    <row r="194" spans="1:15" s="6" customFormat="1" ht="12.9" customHeight="1">
      <c r="A194" s="1"/>
      <c r="B194" s="1"/>
      <c r="C194" s="1"/>
      <c r="D194" s="1"/>
      <c r="E194" s="1"/>
      <c r="F194" s="1"/>
      <c r="G194" s="1"/>
      <c r="H194" s="1"/>
      <c r="I194" s="1"/>
      <c r="J194" s="1"/>
      <c r="K194" s="1"/>
      <c r="L194" s="3"/>
      <c r="M194" s="3"/>
      <c r="N194" s="3"/>
      <c r="O194" s="3"/>
    </row>
    <row r="195" spans="1:15" ht="18" customHeight="1">
      <c r="L195" s="6"/>
      <c r="M195" s="6"/>
      <c r="N195" s="6"/>
      <c r="O195" s="6"/>
    </row>
    <row r="196" spans="1:15" ht="27" customHeight="1"/>
    <row r="197" spans="1:15" ht="13.5" customHeight="1"/>
    <row r="198" spans="1:15" ht="13.5" customHeight="1"/>
    <row r="199" spans="1:15" ht="13.5" customHeight="1"/>
    <row r="200" spans="1:15" ht="13.5" customHeight="1"/>
    <row r="201" spans="1:15" ht="13.5" customHeight="1"/>
    <row r="202" spans="1:15" ht="13.5" customHeight="1"/>
    <row r="203" spans="1:15" ht="13.5" customHeight="1"/>
    <row r="204" spans="1:15" ht="13.5" customHeight="1"/>
    <row r="205" spans="1:15" ht="13.5" customHeight="1"/>
    <row r="206" spans="1:15" ht="13.5" customHeight="1"/>
    <row r="207" spans="1:15" ht="13.5" customHeight="1"/>
    <row r="208" spans="1:15"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15" ht="13.5" customHeight="1"/>
    <row r="242" spans="1:15" ht="13.5" customHeight="1">
      <c r="A242" s="4"/>
      <c r="B242" s="4"/>
      <c r="C242" s="4"/>
      <c r="D242" s="4"/>
      <c r="E242" s="4"/>
      <c r="F242" s="4"/>
      <c r="G242" s="4"/>
      <c r="H242" s="4"/>
      <c r="I242" s="4"/>
      <c r="J242" s="4"/>
      <c r="K242" s="4"/>
    </row>
    <row r="243" spans="1:15" ht="13.5" customHeight="1"/>
    <row r="244" spans="1:15" ht="13.5" customHeight="1">
      <c r="A244" s="272"/>
      <c r="B244" s="272"/>
      <c r="C244" s="272"/>
      <c r="D244" s="272"/>
      <c r="E244" s="272"/>
      <c r="F244" s="272"/>
      <c r="G244" s="272"/>
      <c r="H244" s="272"/>
      <c r="I244" s="272"/>
      <c r="J244" s="272"/>
      <c r="K244" s="3"/>
    </row>
    <row r="245" spans="1:15" ht="13.5" customHeight="1">
      <c r="A245" s="272"/>
      <c r="B245" s="272"/>
      <c r="C245" s="272"/>
      <c r="D245" s="272"/>
      <c r="E245" s="272"/>
      <c r="F245" s="272"/>
      <c r="G245" s="272"/>
      <c r="H245" s="272"/>
      <c r="I245" s="272"/>
      <c r="J245" s="272"/>
      <c r="K245" s="3"/>
    </row>
    <row r="246" spans="1:15" ht="13.5" customHeight="1">
      <c r="A246" s="272"/>
      <c r="B246" s="272"/>
      <c r="C246" s="272"/>
      <c r="D246" s="272"/>
      <c r="E246" s="272"/>
      <c r="F246" s="272"/>
      <c r="G246" s="272"/>
      <c r="H246" s="272"/>
      <c r="I246" s="272"/>
      <c r="J246" s="272"/>
      <c r="K246" s="3"/>
    </row>
    <row r="247" spans="1:15" ht="13.5" customHeight="1">
      <c r="A247" s="272"/>
      <c r="B247" s="272"/>
      <c r="C247" s="272"/>
      <c r="D247" s="272"/>
      <c r="E247" s="272"/>
      <c r="F247" s="272"/>
      <c r="G247" s="272"/>
      <c r="H247" s="272"/>
      <c r="I247" s="272"/>
      <c r="J247" s="272"/>
      <c r="K247" s="3"/>
    </row>
    <row r="248" spans="1:15" ht="13.5" customHeight="1">
      <c r="A248" s="272"/>
      <c r="B248" s="272"/>
      <c r="C248" s="272"/>
      <c r="D248" s="272"/>
      <c r="E248" s="272"/>
      <c r="F248" s="272"/>
      <c r="G248" s="272"/>
      <c r="H248" s="272"/>
      <c r="I248" s="272"/>
      <c r="J248" s="272"/>
      <c r="K248" s="3"/>
    </row>
    <row r="249" spans="1:15" ht="13.5" customHeight="1">
      <c r="A249" s="272"/>
      <c r="B249" s="272"/>
      <c r="C249" s="272"/>
      <c r="D249" s="272"/>
      <c r="E249" s="272"/>
      <c r="F249" s="272"/>
      <c r="G249" s="272"/>
      <c r="H249" s="272"/>
      <c r="I249" s="272"/>
      <c r="J249" s="272"/>
      <c r="K249" s="3"/>
    </row>
    <row r="250" spans="1:15" ht="13.5" customHeight="1">
      <c r="A250" s="272"/>
      <c r="B250" s="272"/>
      <c r="C250" s="272"/>
      <c r="D250" s="272"/>
      <c r="E250" s="272"/>
      <c r="F250" s="272"/>
      <c r="G250" s="272"/>
      <c r="H250" s="272"/>
      <c r="I250" s="272"/>
      <c r="J250" s="272"/>
    </row>
    <row r="251" spans="1:15" ht="13.5" customHeight="1">
      <c r="A251" s="272"/>
      <c r="B251" s="272"/>
      <c r="C251" s="272"/>
      <c r="D251" s="272"/>
      <c r="E251" s="272"/>
      <c r="F251" s="272"/>
      <c r="G251" s="272"/>
      <c r="H251" s="272"/>
      <c r="I251" s="272"/>
      <c r="J251" s="272"/>
    </row>
    <row r="252" spans="1:15" ht="13.5" customHeight="1">
      <c r="A252" s="272"/>
      <c r="B252" s="272"/>
      <c r="C252" s="272"/>
      <c r="D252" s="272"/>
      <c r="E252" s="272"/>
      <c r="F252" s="272"/>
      <c r="G252" s="272"/>
      <c r="H252" s="272"/>
      <c r="I252" s="272"/>
      <c r="J252" s="272"/>
      <c r="K252" s="3"/>
    </row>
    <row r="253" spans="1:15" s="4" customFormat="1" ht="13.5" customHeight="1">
      <c r="A253" s="272"/>
      <c r="B253" s="272"/>
      <c r="C253" s="272"/>
      <c r="D253" s="272"/>
      <c r="E253" s="272"/>
      <c r="F253" s="272"/>
      <c r="G253" s="272"/>
      <c r="H253" s="272"/>
      <c r="I253" s="272"/>
      <c r="J253" s="272"/>
      <c r="K253" s="3"/>
      <c r="L253" s="1"/>
      <c r="M253" s="1"/>
      <c r="N253" s="1"/>
      <c r="O253" s="1"/>
    </row>
    <row r="254" spans="1:15" ht="15" customHeight="1">
      <c r="A254" s="3"/>
      <c r="B254" s="3"/>
      <c r="C254" s="3"/>
      <c r="D254" s="3"/>
      <c r="E254" s="3"/>
      <c r="F254" s="3"/>
      <c r="G254" s="3"/>
      <c r="H254" s="3"/>
      <c r="I254" s="3"/>
      <c r="J254" s="3"/>
      <c r="K254" s="3"/>
      <c r="L254" s="4"/>
      <c r="M254" s="4"/>
      <c r="N254" s="4"/>
      <c r="O254" s="4"/>
    </row>
    <row r="255" spans="1:15" s="3" customFormat="1" ht="18" customHeight="1">
      <c r="A255" s="1"/>
      <c r="B255" s="1"/>
      <c r="C255" s="1"/>
      <c r="D255" s="1"/>
      <c r="E255" s="1"/>
      <c r="F255" s="1"/>
      <c r="G255" s="1"/>
      <c r="H255" s="1"/>
      <c r="I255" s="1"/>
      <c r="J255" s="1"/>
      <c r="K255" s="1"/>
      <c r="L255" s="1"/>
      <c r="M255" s="1"/>
      <c r="N255" s="1"/>
      <c r="O255" s="1"/>
    </row>
    <row r="256" spans="1:15" s="3" customFormat="1" ht="18" customHeight="1">
      <c r="A256" s="1"/>
      <c r="B256" s="1"/>
      <c r="C256" s="1"/>
      <c r="D256" s="1"/>
      <c r="E256" s="1"/>
      <c r="F256" s="1"/>
      <c r="G256" s="1"/>
      <c r="H256" s="1"/>
      <c r="I256" s="1"/>
      <c r="J256" s="1"/>
      <c r="K256" s="1"/>
    </row>
    <row r="257" spans="1:15" s="3" customFormat="1" ht="18" customHeight="1">
      <c r="A257" s="1"/>
      <c r="B257" s="1"/>
      <c r="C257" s="1"/>
      <c r="D257" s="1"/>
      <c r="E257" s="1"/>
      <c r="F257" s="1"/>
      <c r="G257" s="1"/>
      <c r="H257" s="1"/>
      <c r="I257" s="1"/>
      <c r="J257" s="1"/>
      <c r="K257" s="1"/>
    </row>
    <row r="258" spans="1:15" s="3" customFormat="1" ht="18" customHeight="1">
      <c r="A258" s="1"/>
      <c r="B258" s="1"/>
      <c r="C258" s="1"/>
      <c r="D258" s="1"/>
      <c r="E258" s="1"/>
      <c r="F258" s="1"/>
      <c r="G258" s="1"/>
      <c r="H258" s="1"/>
      <c r="I258" s="1"/>
      <c r="J258" s="1"/>
      <c r="K258" s="1"/>
    </row>
    <row r="259" spans="1:15" s="3" customFormat="1" ht="18" customHeight="1">
      <c r="A259" s="1"/>
      <c r="B259" s="1"/>
      <c r="C259" s="1"/>
      <c r="D259" s="1"/>
      <c r="E259" s="1"/>
      <c r="F259" s="1"/>
      <c r="G259" s="1"/>
      <c r="H259" s="1"/>
      <c r="I259" s="1"/>
      <c r="J259" s="1"/>
      <c r="K259" s="1"/>
    </row>
    <row r="260" spans="1:15" s="3" customFormat="1" ht="18" customHeight="1">
      <c r="A260" s="1"/>
      <c r="B260" s="1"/>
      <c r="C260" s="1"/>
      <c r="D260" s="1"/>
      <c r="E260" s="1"/>
      <c r="F260" s="1"/>
      <c r="G260" s="1"/>
      <c r="H260" s="1"/>
      <c r="I260" s="1"/>
      <c r="J260" s="1"/>
      <c r="K260" s="1"/>
    </row>
    <row r="261" spans="1:15" ht="18" customHeight="1">
      <c r="L261" s="3"/>
      <c r="M261" s="3"/>
      <c r="N261" s="3"/>
      <c r="O261" s="3"/>
    </row>
    <row r="263" spans="1:15" s="3" customFormat="1" ht="18" customHeight="1">
      <c r="A263" s="1"/>
      <c r="B263" s="1"/>
      <c r="C263" s="1"/>
      <c r="D263" s="1"/>
      <c r="E263" s="1"/>
      <c r="F263" s="1"/>
      <c r="G263" s="1"/>
      <c r="H263" s="1"/>
      <c r="I263" s="1"/>
      <c r="J263" s="1"/>
      <c r="K263" s="1"/>
      <c r="L263" s="1"/>
      <c r="M263" s="1"/>
      <c r="N263" s="1"/>
      <c r="O263" s="1"/>
    </row>
    <row r="264" spans="1:15" s="3" customFormat="1" ht="18" customHeight="1">
      <c r="A264" s="1"/>
      <c r="B264" s="1"/>
      <c r="C264" s="1"/>
      <c r="D264" s="1"/>
      <c r="E264" s="1"/>
      <c r="F264" s="1"/>
      <c r="G264" s="1"/>
      <c r="H264" s="1"/>
      <c r="I264" s="1"/>
      <c r="J264" s="1"/>
      <c r="K264" s="1"/>
    </row>
    <row r="265" spans="1:15" s="3" customFormat="1" ht="18" customHeight="1">
      <c r="A265" s="1"/>
      <c r="B265" s="1"/>
      <c r="C265" s="1"/>
      <c r="D265" s="1"/>
      <c r="E265" s="1"/>
      <c r="F265" s="1"/>
      <c r="G265" s="1"/>
      <c r="H265" s="1"/>
      <c r="I265" s="1"/>
      <c r="J265" s="1"/>
      <c r="K265" s="1"/>
    </row>
    <row r="266" spans="1:15" ht="18" customHeight="1">
      <c r="L266" s="3"/>
      <c r="M266" s="3"/>
      <c r="N266" s="3"/>
      <c r="O266" s="3"/>
    </row>
    <row r="267" spans="1:15" ht="15" customHeight="1"/>
    <row r="268" spans="1:15" ht="15" customHeight="1"/>
    <row r="269" spans="1:15" ht="15" customHeight="1"/>
    <row r="270" spans="1:15" ht="15" customHeight="1"/>
    <row r="271" spans="1:15" ht="15" customHeight="1"/>
    <row r="272" spans="1:15"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sheetData>
  <mergeCells count="5">
    <mergeCell ref="A1:L1"/>
    <mergeCell ref="A2:L2"/>
    <mergeCell ref="A3:L3"/>
    <mergeCell ref="A4:L4"/>
    <mergeCell ref="A6:K6"/>
  </mergeCells>
  <phoneticPr fontId="1"/>
  <printOptions horizontalCentered="1"/>
  <pageMargins left="0" right="0" top="0.51181102362204722" bottom="0.59055118110236227" header="0.35433070866141736" footer="0.31496062992125984"/>
  <pageSetup paperSize="9" orientation="portrait" r:id="rId1"/>
  <headerFooter alignWithMargins="0"/>
  <rowBreaks count="2" manualBreakCount="2">
    <brk id="138" max="16383" man="1"/>
    <brk id="192" max="16383" man="1"/>
  </rowBreaks>
  <extLst>
    <ext xmlns:x14="http://schemas.microsoft.com/office/spreadsheetml/2009/9/main" uri="{78C0D931-6437-407d-A8EE-F0AAD7539E65}">
      <x14:conditionalFormattings>
        <x14:conditionalFormatting xmlns:xm="http://schemas.microsoft.com/office/excel/2006/main">
          <x14:cfRule type="expression" priority="1" id="{C9F11088-C553-4671-AF7A-196FD6F762F1}">
            <xm:f>貸借対照表!$Z$4="（単位：千円）"</xm:f>
            <x14:dxf>
              <numFmt numFmtId="179" formatCode="#,##0,;&quot;△ &quot;#,##0,;\-"/>
            </x14:dxf>
          </x14:cfRule>
          <xm:sqref>L7:L41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9FCA7-9710-427B-BE72-F3C7C92594C4}">
  <sheetPr>
    <pageSetUpPr fitToPage="1"/>
  </sheetPr>
  <dimension ref="A1:Y295"/>
  <sheetViews>
    <sheetView showGridLines="0" zoomScaleNormal="100" zoomScaleSheetLayoutView="85" workbookViewId="0"/>
  </sheetViews>
  <sheetFormatPr defaultColWidth="10.33203125" defaultRowHeight="18" customHeight="1"/>
  <cols>
    <col min="1" max="1" width="1.33203125" style="1" customWidth="1"/>
    <col min="2" max="2" width="1.88671875" style="1" customWidth="1"/>
    <col min="3" max="8" width="2.33203125" style="1" customWidth="1"/>
    <col min="9" max="9" width="10.109375" style="1" customWidth="1"/>
    <col min="10" max="10" width="17.88671875" style="1" customWidth="1"/>
    <col min="11" max="11" width="17.33203125" style="1" bestFit="1" customWidth="1"/>
    <col min="12" max="12" width="17.33203125" style="1" customWidth="1"/>
    <col min="13" max="13" width="1.109375" style="1" customWidth="1"/>
    <col min="14" max="16384" width="10.33203125" style="1"/>
  </cols>
  <sheetData>
    <row r="1" spans="1:25" ht="18" customHeight="1">
      <c r="B1" s="440" t="s">
        <v>99</v>
      </c>
      <c r="C1" s="440"/>
      <c r="D1" s="440"/>
      <c r="E1" s="440"/>
      <c r="F1" s="440"/>
      <c r="G1" s="440"/>
      <c r="H1" s="440"/>
      <c r="I1" s="440"/>
      <c r="J1" s="440"/>
      <c r="K1" s="440"/>
      <c r="L1" s="440"/>
    </row>
    <row r="2" spans="1:25" ht="18.75" customHeight="1">
      <c r="A2" s="23"/>
      <c r="B2" s="441" t="s">
        <v>100</v>
      </c>
      <c r="C2" s="441"/>
      <c r="D2" s="441"/>
      <c r="E2" s="441"/>
      <c r="F2" s="441"/>
      <c r="G2" s="441"/>
      <c r="H2" s="441"/>
      <c r="I2" s="441"/>
      <c r="J2" s="441"/>
      <c r="K2" s="441"/>
      <c r="L2" s="441"/>
    </row>
    <row r="3" spans="1:25" ht="14.4" customHeight="1">
      <c r="A3" s="48"/>
      <c r="B3" s="442" t="s">
        <v>460</v>
      </c>
      <c r="C3" s="442"/>
      <c r="D3" s="442"/>
      <c r="E3" s="442"/>
      <c r="F3" s="442"/>
      <c r="G3" s="442"/>
      <c r="H3" s="442"/>
      <c r="I3" s="442"/>
      <c r="J3" s="442"/>
      <c r="K3" s="442"/>
      <c r="L3" s="442"/>
    </row>
    <row r="4" spans="1:25" ht="14.4" customHeight="1">
      <c r="A4" s="48"/>
      <c r="B4" s="442" t="s">
        <v>461</v>
      </c>
      <c r="C4" s="442"/>
      <c r="D4" s="442"/>
      <c r="E4" s="442"/>
      <c r="F4" s="442"/>
      <c r="G4" s="442"/>
      <c r="H4" s="442"/>
      <c r="I4" s="442"/>
      <c r="J4" s="442"/>
      <c r="K4" s="442"/>
      <c r="L4" s="442"/>
    </row>
    <row r="5" spans="1:25" ht="15.75" customHeight="1" thickBot="1">
      <c r="A5" s="48"/>
      <c r="B5" s="49"/>
      <c r="C5" s="25"/>
      <c r="D5" s="25"/>
      <c r="E5" s="25"/>
      <c r="F5" s="25"/>
      <c r="G5" s="25"/>
      <c r="H5" s="25"/>
      <c r="I5" s="26"/>
      <c r="J5" s="25"/>
      <c r="K5" s="25"/>
      <c r="L5" s="50" t="str">
        <f>貸借対照表!$Z$4</f>
        <v>（単位：千円）</v>
      </c>
      <c r="M5" s="21"/>
      <c r="N5" s="21"/>
      <c r="O5" s="21"/>
      <c r="P5" s="21"/>
      <c r="Q5" s="21"/>
      <c r="R5" s="21"/>
      <c r="S5" s="21"/>
      <c r="T5" s="21"/>
      <c r="U5" s="21"/>
      <c r="V5" s="21"/>
      <c r="W5" s="21"/>
      <c r="X5" s="21"/>
      <c r="Y5" s="21"/>
    </row>
    <row r="6" spans="1:25" ht="12.75" customHeight="1">
      <c r="B6" s="443" t="s">
        <v>2</v>
      </c>
      <c r="C6" s="444"/>
      <c r="D6" s="444"/>
      <c r="E6" s="444"/>
      <c r="F6" s="444"/>
      <c r="G6" s="444"/>
      <c r="H6" s="444"/>
      <c r="I6" s="445"/>
      <c r="J6" s="449" t="s">
        <v>101</v>
      </c>
      <c r="K6" s="51"/>
      <c r="L6" s="52"/>
      <c r="M6" s="21"/>
      <c r="N6" s="21"/>
      <c r="O6" s="21"/>
      <c r="P6" s="21"/>
      <c r="Q6" s="21"/>
      <c r="R6" s="21"/>
      <c r="S6" s="21"/>
      <c r="T6" s="21"/>
      <c r="U6" s="21"/>
      <c r="V6" s="21"/>
      <c r="W6" s="21"/>
      <c r="X6" s="21"/>
      <c r="Y6" s="21"/>
    </row>
    <row r="7" spans="1:25" ht="29.25" customHeight="1" thickBot="1">
      <c r="B7" s="446"/>
      <c r="C7" s="447"/>
      <c r="D7" s="447"/>
      <c r="E7" s="447"/>
      <c r="F7" s="447"/>
      <c r="G7" s="447"/>
      <c r="H7" s="447"/>
      <c r="I7" s="448"/>
      <c r="J7" s="450"/>
      <c r="K7" s="53" t="s">
        <v>102</v>
      </c>
      <c r="L7" s="54" t="s">
        <v>103</v>
      </c>
      <c r="M7" s="21"/>
      <c r="N7" s="21"/>
      <c r="O7" s="21"/>
      <c r="P7" s="21"/>
      <c r="Q7" s="21"/>
      <c r="R7" s="21"/>
      <c r="S7" s="21"/>
      <c r="T7" s="21"/>
      <c r="U7" s="21"/>
      <c r="V7" s="21"/>
      <c r="W7" s="21"/>
      <c r="X7" s="21"/>
      <c r="Y7" s="21"/>
    </row>
    <row r="8" spans="1:25" ht="15.9" customHeight="1">
      <c r="A8" s="6"/>
      <c r="B8" s="55" t="s">
        <v>104</v>
      </c>
      <c r="C8" s="56"/>
      <c r="D8" s="57"/>
      <c r="E8" s="57"/>
      <c r="F8" s="57"/>
      <c r="G8" s="57"/>
      <c r="H8" s="57"/>
      <c r="I8" s="58"/>
      <c r="J8" s="380">
        <v>71535826061</v>
      </c>
      <c r="K8" s="381">
        <v>91722795877</v>
      </c>
      <c r="L8" s="382">
        <v>-20186969816</v>
      </c>
      <c r="M8" s="21"/>
      <c r="N8" s="21"/>
      <c r="O8" s="21"/>
      <c r="P8" s="21"/>
      <c r="Q8" s="21"/>
      <c r="R8" s="21"/>
      <c r="S8" s="21"/>
      <c r="T8" s="21"/>
      <c r="U8" s="21"/>
      <c r="V8" s="21"/>
      <c r="W8" s="21"/>
      <c r="X8" s="21"/>
      <c r="Y8" s="21"/>
    </row>
    <row r="9" spans="1:25" ht="15.9" customHeight="1">
      <c r="A9" s="6"/>
      <c r="B9" s="59"/>
      <c r="C9" s="60" t="s">
        <v>105</v>
      </c>
      <c r="D9" s="61"/>
      <c r="E9" s="61"/>
      <c r="F9" s="61"/>
      <c r="G9" s="61"/>
      <c r="H9" s="61"/>
      <c r="I9" s="62"/>
      <c r="J9" s="383">
        <v>-14885618483</v>
      </c>
      <c r="K9" s="384"/>
      <c r="L9" s="385">
        <v>-14885618483</v>
      </c>
      <c r="M9" s="21"/>
      <c r="N9" s="21"/>
      <c r="O9" s="21"/>
      <c r="P9" s="21"/>
      <c r="Q9" s="21"/>
      <c r="R9" s="21"/>
      <c r="S9" s="21"/>
      <c r="T9" s="21"/>
      <c r="U9" s="21"/>
      <c r="V9" s="21"/>
      <c r="W9" s="21"/>
      <c r="X9" s="21"/>
      <c r="Y9" s="21"/>
    </row>
    <row r="10" spans="1:25" ht="15.9" customHeight="1">
      <c r="B10" s="63"/>
      <c r="C10" s="64" t="s">
        <v>106</v>
      </c>
      <c r="D10" s="62"/>
      <c r="E10" s="62"/>
      <c r="F10" s="62"/>
      <c r="G10" s="62"/>
      <c r="H10" s="62"/>
      <c r="I10" s="62"/>
      <c r="J10" s="383">
        <v>14403699326</v>
      </c>
      <c r="K10" s="384"/>
      <c r="L10" s="385">
        <v>14403699326</v>
      </c>
      <c r="M10" s="21"/>
      <c r="N10" s="21"/>
      <c r="O10" s="21"/>
      <c r="P10" s="21"/>
      <c r="Q10" s="21"/>
      <c r="R10" s="21"/>
      <c r="S10" s="21"/>
      <c r="T10" s="21"/>
      <c r="U10" s="21"/>
      <c r="V10" s="21"/>
      <c r="W10" s="21"/>
      <c r="X10" s="21"/>
      <c r="Y10" s="21"/>
    </row>
    <row r="11" spans="1:25" ht="15.9" customHeight="1">
      <c r="B11" s="65"/>
      <c r="C11" s="64"/>
      <c r="D11" s="66" t="s">
        <v>107</v>
      </c>
      <c r="E11" s="66"/>
      <c r="F11" s="66"/>
      <c r="G11" s="66"/>
      <c r="H11" s="66"/>
      <c r="I11" s="64"/>
      <c r="J11" s="383">
        <v>11045299925</v>
      </c>
      <c r="K11" s="384"/>
      <c r="L11" s="385">
        <v>11045299925</v>
      </c>
      <c r="M11" s="21"/>
      <c r="N11" s="21"/>
      <c r="O11" s="21"/>
      <c r="P11" s="21"/>
      <c r="Q11" s="21"/>
      <c r="R11" s="21"/>
      <c r="S11" s="21"/>
      <c r="T11" s="21"/>
      <c r="U11" s="21"/>
      <c r="V11" s="21"/>
      <c r="W11" s="21"/>
      <c r="X11" s="21"/>
      <c r="Y11" s="21"/>
    </row>
    <row r="12" spans="1:25" ht="15.9" customHeight="1">
      <c r="B12" s="67"/>
      <c r="C12" s="68"/>
      <c r="D12" s="68" t="s">
        <v>108</v>
      </c>
      <c r="E12" s="68"/>
      <c r="F12" s="68"/>
      <c r="G12" s="68"/>
      <c r="H12" s="68"/>
      <c r="I12" s="69"/>
      <c r="J12" s="386">
        <v>3358399401</v>
      </c>
      <c r="K12" s="387"/>
      <c r="L12" s="388">
        <v>3358399401</v>
      </c>
      <c r="M12" s="21"/>
      <c r="N12" s="21"/>
      <c r="O12" s="21"/>
      <c r="P12" s="21"/>
      <c r="Q12" s="21"/>
      <c r="R12" s="21"/>
      <c r="S12" s="21"/>
      <c r="T12" s="21"/>
      <c r="U12" s="21"/>
      <c r="V12" s="21"/>
      <c r="W12" s="21"/>
      <c r="X12" s="21"/>
      <c r="Y12" s="21"/>
    </row>
    <row r="13" spans="1:25" ht="15.9" customHeight="1">
      <c r="B13" s="70"/>
      <c r="C13" s="71" t="s">
        <v>109</v>
      </c>
      <c r="D13" s="72"/>
      <c r="E13" s="72"/>
      <c r="F13" s="73"/>
      <c r="G13" s="73"/>
      <c r="H13" s="73"/>
      <c r="I13" s="74"/>
      <c r="J13" s="389">
        <v>-481919157</v>
      </c>
      <c r="K13" s="390"/>
      <c r="L13" s="391">
        <v>-481919157</v>
      </c>
      <c r="M13" s="21"/>
      <c r="N13" s="21"/>
      <c r="O13" s="21"/>
      <c r="P13" s="21"/>
      <c r="Q13" s="21"/>
      <c r="R13" s="21"/>
      <c r="S13" s="21"/>
      <c r="T13" s="21"/>
      <c r="U13" s="21"/>
      <c r="V13" s="21"/>
      <c r="W13" s="21"/>
      <c r="X13" s="21"/>
      <c r="Y13" s="21"/>
    </row>
    <row r="14" spans="1:25" ht="15.9" customHeight="1">
      <c r="B14" s="59"/>
      <c r="C14" s="75" t="s">
        <v>110</v>
      </c>
      <c r="D14" s="75"/>
      <c r="E14" s="75"/>
      <c r="F14" s="66"/>
      <c r="G14" s="66"/>
      <c r="H14" s="66"/>
      <c r="I14" s="64"/>
      <c r="J14" s="392"/>
      <c r="K14" s="393">
        <v>-1473617320</v>
      </c>
      <c r="L14" s="385">
        <v>1473617320</v>
      </c>
      <c r="M14" s="21"/>
      <c r="N14" s="21"/>
      <c r="O14" s="21"/>
      <c r="P14" s="21"/>
      <c r="Q14" s="21"/>
      <c r="R14" s="21"/>
      <c r="S14" s="21"/>
      <c r="T14" s="21"/>
      <c r="U14" s="21"/>
      <c r="V14" s="21"/>
      <c r="W14" s="21"/>
      <c r="X14" s="21"/>
      <c r="Y14" s="21"/>
    </row>
    <row r="15" spans="1:25" ht="15.9" customHeight="1">
      <c r="B15" s="59"/>
      <c r="C15" s="75"/>
      <c r="D15" s="75" t="s">
        <v>111</v>
      </c>
      <c r="E15" s="66"/>
      <c r="F15" s="66"/>
      <c r="G15" s="66"/>
      <c r="H15" s="66"/>
      <c r="I15" s="64"/>
      <c r="J15" s="392"/>
      <c r="K15" s="393">
        <v>1100310545</v>
      </c>
      <c r="L15" s="385">
        <v>-1100310545</v>
      </c>
      <c r="M15" s="21"/>
      <c r="N15" s="21"/>
      <c r="O15" s="21"/>
      <c r="P15" s="21"/>
      <c r="Q15" s="21"/>
      <c r="R15" s="21"/>
      <c r="S15" s="21"/>
      <c r="T15" s="21"/>
      <c r="U15" s="21"/>
      <c r="V15" s="21"/>
      <c r="W15" s="21"/>
      <c r="X15" s="21"/>
      <c r="Y15" s="21"/>
    </row>
    <row r="16" spans="1:25" ht="15.9" customHeight="1">
      <c r="B16" s="59"/>
      <c r="C16" s="75"/>
      <c r="D16" s="75" t="s">
        <v>112</v>
      </c>
      <c r="E16" s="75"/>
      <c r="F16" s="66"/>
      <c r="G16" s="66"/>
      <c r="H16" s="66"/>
      <c r="I16" s="64"/>
      <c r="J16" s="392"/>
      <c r="K16" s="393">
        <v>-2960273491</v>
      </c>
      <c r="L16" s="385">
        <v>2960273491</v>
      </c>
      <c r="M16" s="21"/>
      <c r="N16" s="21"/>
      <c r="O16" s="21"/>
      <c r="P16" s="21"/>
      <c r="Q16" s="21"/>
      <c r="R16" s="21"/>
      <c r="S16" s="21"/>
      <c r="T16" s="21"/>
      <c r="U16" s="21"/>
      <c r="V16" s="21"/>
      <c r="W16" s="21"/>
      <c r="X16" s="21"/>
      <c r="Y16" s="21"/>
    </row>
    <row r="17" spans="2:25" ht="15.9" customHeight="1">
      <c r="B17" s="59"/>
      <c r="C17" s="75"/>
      <c r="D17" s="75" t="s">
        <v>113</v>
      </c>
      <c r="E17" s="75"/>
      <c r="F17" s="66"/>
      <c r="G17" s="66"/>
      <c r="H17" s="66"/>
      <c r="I17" s="64"/>
      <c r="J17" s="392"/>
      <c r="K17" s="393">
        <v>757453562</v>
      </c>
      <c r="L17" s="385">
        <v>-757453562</v>
      </c>
      <c r="M17" s="21"/>
      <c r="N17" s="21"/>
      <c r="O17" s="21"/>
      <c r="P17" s="21"/>
      <c r="Q17" s="21"/>
      <c r="R17" s="21"/>
      <c r="S17" s="21"/>
      <c r="T17" s="21"/>
      <c r="U17" s="21"/>
      <c r="V17" s="21"/>
      <c r="W17" s="21"/>
      <c r="X17" s="21"/>
      <c r="Y17" s="21"/>
    </row>
    <row r="18" spans="2:25" ht="15.9" customHeight="1">
      <c r="B18" s="59"/>
      <c r="C18" s="75"/>
      <c r="D18" s="75" t="s">
        <v>114</v>
      </c>
      <c r="E18" s="75"/>
      <c r="F18" s="66"/>
      <c r="G18" s="76"/>
      <c r="H18" s="66"/>
      <c r="I18" s="64"/>
      <c r="J18" s="392"/>
      <c r="K18" s="393">
        <v>-371107936</v>
      </c>
      <c r="L18" s="385">
        <v>371107936</v>
      </c>
      <c r="M18" s="21"/>
      <c r="N18" s="21"/>
      <c r="O18" s="21"/>
      <c r="P18" s="21"/>
      <c r="Q18" s="21"/>
      <c r="R18" s="21"/>
      <c r="S18" s="21"/>
      <c r="T18" s="21"/>
      <c r="U18" s="21"/>
      <c r="V18" s="21"/>
      <c r="W18" s="21"/>
      <c r="X18" s="21"/>
      <c r="Y18" s="21"/>
    </row>
    <row r="19" spans="2:25" ht="15.9" customHeight="1">
      <c r="B19" s="59"/>
      <c r="C19" s="75" t="s">
        <v>115</v>
      </c>
      <c r="D19" s="77"/>
      <c r="E19" s="77"/>
      <c r="F19" s="77"/>
      <c r="G19" s="77"/>
      <c r="H19" s="77"/>
      <c r="I19" s="62"/>
      <c r="J19" s="383" t="s">
        <v>436</v>
      </c>
      <c r="K19" s="393" t="s">
        <v>436</v>
      </c>
      <c r="L19" s="394"/>
      <c r="M19" s="21"/>
      <c r="N19" s="21"/>
      <c r="O19" s="21"/>
      <c r="P19" s="21"/>
      <c r="Q19" s="21"/>
      <c r="R19" s="21"/>
      <c r="S19" s="21"/>
      <c r="T19" s="21"/>
      <c r="U19" s="21"/>
      <c r="V19" s="21"/>
      <c r="W19" s="21"/>
      <c r="X19" s="21"/>
      <c r="Y19" s="21"/>
    </row>
    <row r="20" spans="2:25" ht="15.9" customHeight="1">
      <c r="B20" s="59"/>
      <c r="C20" s="75" t="s">
        <v>116</v>
      </c>
      <c r="D20" s="78"/>
      <c r="E20" s="77"/>
      <c r="F20" s="77"/>
      <c r="G20" s="77"/>
      <c r="H20" s="77"/>
      <c r="I20" s="62"/>
      <c r="J20" s="383">
        <v>5427670</v>
      </c>
      <c r="K20" s="393">
        <v>5427670</v>
      </c>
      <c r="L20" s="394"/>
      <c r="M20" s="21"/>
      <c r="N20" s="21"/>
      <c r="O20" s="21"/>
      <c r="P20" s="21"/>
      <c r="Q20" s="21"/>
      <c r="R20" s="21"/>
      <c r="S20" s="21"/>
      <c r="T20" s="21"/>
      <c r="U20" s="21"/>
      <c r="V20" s="21"/>
      <c r="W20" s="21"/>
      <c r="X20" s="21"/>
      <c r="Y20" s="21"/>
    </row>
    <row r="21" spans="2:25" ht="15.9" customHeight="1">
      <c r="B21" s="67"/>
      <c r="C21" s="68" t="s">
        <v>17</v>
      </c>
      <c r="D21" s="79"/>
      <c r="E21" s="79"/>
      <c r="F21" s="80"/>
      <c r="G21" s="80"/>
      <c r="H21" s="80"/>
      <c r="I21" s="81"/>
      <c r="J21" s="386" t="s">
        <v>436</v>
      </c>
      <c r="K21" s="395" t="s">
        <v>436</v>
      </c>
      <c r="L21" s="396" t="s">
        <v>436</v>
      </c>
      <c r="M21" s="29"/>
      <c r="N21" s="29"/>
      <c r="O21" s="29"/>
      <c r="P21" s="30"/>
      <c r="Q21" s="30"/>
      <c r="R21" s="30"/>
      <c r="S21" s="30"/>
      <c r="T21" s="21"/>
      <c r="U21" s="21"/>
      <c r="V21" s="21"/>
      <c r="W21" s="21"/>
      <c r="X21" s="21"/>
      <c r="Y21" s="21"/>
    </row>
    <row r="22" spans="2:25" ht="15.9" customHeight="1" thickBot="1">
      <c r="B22" s="82"/>
      <c r="C22" s="83" t="s">
        <v>117</v>
      </c>
      <c r="D22" s="84"/>
      <c r="E22" s="85"/>
      <c r="F22" s="85"/>
      <c r="G22" s="86"/>
      <c r="H22" s="85"/>
      <c r="I22" s="87"/>
      <c r="J22" s="397">
        <v>-476491487</v>
      </c>
      <c r="K22" s="398">
        <v>-1468189650</v>
      </c>
      <c r="L22" s="399">
        <v>991698163</v>
      </c>
      <c r="M22" s="29"/>
      <c r="N22" s="29"/>
      <c r="O22" s="29"/>
      <c r="P22" s="30"/>
      <c r="Q22" s="30"/>
      <c r="R22" s="30"/>
      <c r="S22" s="30"/>
      <c r="T22" s="21"/>
      <c r="U22" s="21"/>
      <c r="V22" s="21"/>
      <c r="W22" s="21"/>
      <c r="X22" s="21"/>
      <c r="Y22" s="21"/>
    </row>
    <row r="23" spans="2:25" ht="15.9" customHeight="1" thickBot="1">
      <c r="B23" s="88" t="s">
        <v>118</v>
      </c>
      <c r="C23" s="89"/>
      <c r="D23" s="90"/>
      <c r="E23" s="90"/>
      <c r="F23" s="91"/>
      <c r="G23" s="91"/>
      <c r="H23" s="91"/>
      <c r="I23" s="92"/>
      <c r="J23" s="400">
        <v>71059334574</v>
      </c>
      <c r="K23" s="401">
        <v>90254606227</v>
      </c>
      <c r="L23" s="402">
        <v>-19195271653</v>
      </c>
      <c r="M23" s="29"/>
      <c r="N23" s="29"/>
      <c r="O23" s="29"/>
      <c r="P23" s="30"/>
      <c r="Q23" s="30"/>
      <c r="R23" s="30"/>
      <c r="S23" s="30"/>
      <c r="T23" s="21"/>
      <c r="U23" s="21"/>
      <c r="V23" s="21"/>
      <c r="W23" s="21"/>
      <c r="X23" s="21"/>
      <c r="Y23" s="21"/>
    </row>
    <row r="24" spans="2:25" ht="6.75" customHeight="1">
      <c r="B24" s="93"/>
      <c r="C24" s="94"/>
      <c r="D24" s="94"/>
      <c r="E24" s="94"/>
      <c r="F24" s="94"/>
      <c r="G24" s="94"/>
      <c r="H24" s="94"/>
      <c r="I24" s="94"/>
      <c r="J24" s="21"/>
      <c r="K24" s="21"/>
      <c r="L24" s="29"/>
      <c r="M24" s="29"/>
      <c r="N24" s="29"/>
      <c r="O24" s="29"/>
      <c r="P24" s="30"/>
      <c r="Q24" s="30"/>
      <c r="R24" s="30"/>
      <c r="S24" s="30"/>
      <c r="T24" s="21"/>
      <c r="U24" s="21"/>
      <c r="V24" s="21"/>
      <c r="W24" s="21"/>
      <c r="X24" s="21"/>
      <c r="Y24" s="21"/>
    </row>
    <row r="25" spans="2:25" ht="15.6" customHeight="1">
      <c r="B25" s="95"/>
      <c r="C25" s="95"/>
      <c r="D25" s="95"/>
      <c r="E25" s="95"/>
      <c r="F25" s="95"/>
      <c r="G25" s="95"/>
      <c r="H25" s="95"/>
      <c r="I25" s="95"/>
      <c r="J25" s="21"/>
      <c r="K25" s="21"/>
      <c r="L25" s="29"/>
      <c r="M25" s="29"/>
      <c r="N25" s="29"/>
      <c r="O25" s="29"/>
      <c r="P25" s="30"/>
      <c r="Q25" s="30"/>
      <c r="R25" s="30"/>
      <c r="S25" s="30"/>
      <c r="T25" s="21"/>
      <c r="U25" s="21"/>
      <c r="V25" s="21"/>
      <c r="W25" s="21"/>
      <c r="X25" s="21"/>
      <c r="Y25" s="21"/>
    </row>
    <row r="26" spans="2:25" ht="15.6" customHeight="1">
      <c r="B26" s="95"/>
      <c r="C26" s="95"/>
      <c r="D26" s="95"/>
      <c r="E26" s="95"/>
      <c r="F26" s="95"/>
      <c r="G26" s="95"/>
      <c r="H26" s="95"/>
      <c r="I26" s="95"/>
      <c r="J26" s="21"/>
      <c r="K26" s="21"/>
      <c r="L26" s="21"/>
      <c r="M26" s="21"/>
      <c r="N26" s="21"/>
      <c r="O26" s="21"/>
      <c r="P26" s="21"/>
      <c r="Q26" s="21"/>
      <c r="R26" s="21"/>
      <c r="S26" s="21"/>
      <c r="T26" s="21"/>
      <c r="U26" s="21"/>
      <c r="V26" s="21"/>
      <c r="W26" s="21"/>
      <c r="X26" s="21"/>
      <c r="Y26" s="21"/>
    </row>
    <row r="27" spans="2:25" ht="15.6" customHeight="1">
      <c r="B27" s="21"/>
      <c r="C27" s="21"/>
      <c r="D27" s="21"/>
      <c r="E27" s="21"/>
      <c r="F27" s="21"/>
      <c r="G27" s="21"/>
      <c r="H27" s="21"/>
      <c r="I27" s="21"/>
      <c r="J27" s="21"/>
      <c r="K27" s="21"/>
      <c r="L27" s="21"/>
      <c r="M27" s="21"/>
      <c r="N27" s="21"/>
      <c r="O27" s="21"/>
      <c r="P27" s="21"/>
      <c r="Q27" s="21"/>
      <c r="R27" s="21"/>
      <c r="S27" s="21"/>
      <c r="T27" s="21"/>
      <c r="U27" s="21"/>
      <c r="V27" s="21"/>
      <c r="W27" s="21"/>
      <c r="X27" s="21"/>
      <c r="Y27" s="21"/>
    </row>
    <row r="28" spans="2:25" ht="15.6" customHeight="1">
      <c r="B28" s="21"/>
      <c r="C28" s="21"/>
      <c r="D28" s="21"/>
      <c r="E28" s="21"/>
      <c r="F28" s="21"/>
      <c r="G28" s="21"/>
      <c r="H28" s="21"/>
      <c r="I28" s="21"/>
      <c r="J28" s="21"/>
      <c r="K28" s="21"/>
      <c r="L28" s="21"/>
      <c r="M28" s="21"/>
      <c r="N28" s="21"/>
      <c r="O28" s="21"/>
      <c r="P28" s="21"/>
      <c r="Q28" s="21"/>
      <c r="R28" s="21"/>
      <c r="S28" s="21"/>
      <c r="T28" s="21"/>
      <c r="U28" s="21"/>
      <c r="V28" s="21"/>
      <c r="W28" s="21"/>
      <c r="X28" s="21"/>
      <c r="Y28" s="21"/>
    </row>
    <row r="29" spans="2:25" ht="15.6" customHeight="1">
      <c r="B29" s="21"/>
      <c r="C29" s="21"/>
      <c r="D29" s="21"/>
      <c r="E29" s="21"/>
      <c r="F29" s="21"/>
      <c r="G29" s="21"/>
      <c r="H29" s="21"/>
      <c r="I29" s="21"/>
      <c r="J29" s="21"/>
      <c r="K29" s="21"/>
      <c r="L29" s="21"/>
      <c r="M29" s="21"/>
      <c r="N29" s="21"/>
      <c r="O29" s="21"/>
      <c r="P29" s="21"/>
      <c r="Q29" s="21"/>
      <c r="R29" s="21"/>
      <c r="S29" s="21"/>
      <c r="T29" s="21"/>
      <c r="U29" s="21"/>
      <c r="V29" s="21"/>
      <c r="W29" s="21"/>
      <c r="X29" s="21"/>
      <c r="Y29" s="21"/>
    </row>
    <row r="30" spans="2:25" ht="15.6" customHeight="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2:25" ht="15.6" customHeight="1">
      <c r="B31" s="21"/>
      <c r="C31" s="21"/>
      <c r="D31" s="21"/>
      <c r="E31" s="21"/>
      <c r="F31" s="21"/>
      <c r="G31" s="21"/>
      <c r="H31" s="21"/>
      <c r="I31" s="21"/>
      <c r="J31" s="21"/>
      <c r="K31" s="21"/>
      <c r="L31" s="21"/>
      <c r="M31" s="21"/>
      <c r="N31" s="21"/>
      <c r="O31" s="21"/>
      <c r="P31" s="21"/>
      <c r="Q31" s="21"/>
      <c r="R31" s="21"/>
      <c r="S31" s="21"/>
      <c r="T31" s="21"/>
      <c r="U31" s="21"/>
      <c r="V31" s="21"/>
      <c r="W31" s="21"/>
      <c r="X31" s="21"/>
      <c r="Y31" s="21"/>
    </row>
    <row r="32" spans="2:25" ht="15.6" customHeight="1">
      <c r="B32" s="21"/>
      <c r="C32" s="21"/>
      <c r="D32" s="21"/>
      <c r="E32" s="21"/>
      <c r="F32" s="21"/>
      <c r="G32" s="21"/>
      <c r="H32" s="21"/>
      <c r="I32" s="21"/>
      <c r="J32" s="21"/>
      <c r="K32" s="21"/>
      <c r="L32" s="21"/>
      <c r="M32" s="21"/>
      <c r="N32" s="21"/>
      <c r="O32" s="21"/>
      <c r="P32" s="21"/>
      <c r="Q32" s="21"/>
      <c r="R32" s="21"/>
      <c r="S32" s="21"/>
      <c r="T32" s="21"/>
      <c r="U32" s="21"/>
      <c r="V32" s="21"/>
      <c r="W32" s="21"/>
      <c r="X32" s="21"/>
      <c r="Y32" s="21"/>
    </row>
    <row r="33" spans="2:25" ht="15.6" customHeight="1">
      <c r="B33" s="21"/>
      <c r="C33" s="21"/>
      <c r="D33" s="21"/>
      <c r="E33" s="21"/>
      <c r="F33" s="21"/>
      <c r="G33" s="21"/>
      <c r="H33" s="21"/>
      <c r="I33" s="21"/>
      <c r="J33" s="21"/>
      <c r="K33" s="21"/>
      <c r="L33" s="21"/>
      <c r="M33" s="21"/>
      <c r="N33" s="21"/>
      <c r="O33" s="21"/>
      <c r="P33" s="21"/>
      <c r="Q33" s="21"/>
      <c r="R33" s="21"/>
      <c r="S33" s="21"/>
      <c r="T33" s="21"/>
      <c r="U33" s="21"/>
      <c r="V33" s="21"/>
      <c r="W33" s="21"/>
      <c r="X33" s="21"/>
      <c r="Y33" s="21"/>
    </row>
    <row r="34" spans="2:25" ht="15.6" customHeight="1">
      <c r="B34" s="21"/>
      <c r="C34" s="21"/>
      <c r="D34" s="21"/>
      <c r="E34" s="21"/>
      <c r="F34" s="21"/>
      <c r="G34" s="21"/>
      <c r="H34" s="21"/>
      <c r="I34" s="21"/>
      <c r="J34" s="21"/>
      <c r="K34" s="21"/>
      <c r="L34" s="21"/>
      <c r="M34" s="21"/>
      <c r="N34" s="21"/>
      <c r="O34" s="21"/>
      <c r="P34" s="21"/>
      <c r="Q34" s="21"/>
      <c r="R34" s="21"/>
      <c r="S34" s="21"/>
      <c r="T34" s="21"/>
      <c r="U34" s="21"/>
      <c r="V34" s="21"/>
      <c r="W34" s="21"/>
      <c r="X34" s="21"/>
      <c r="Y34" s="21"/>
    </row>
    <row r="35" spans="2:25" ht="15.6" customHeight="1">
      <c r="B35" s="21"/>
      <c r="C35" s="21"/>
      <c r="D35" s="21"/>
      <c r="E35" s="21"/>
      <c r="F35" s="21"/>
      <c r="G35" s="21"/>
      <c r="H35" s="21"/>
      <c r="I35" s="21"/>
      <c r="J35" s="21"/>
      <c r="K35" s="21"/>
      <c r="L35" s="21"/>
      <c r="M35" s="21"/>
      <c r="N35" s="21"/>
      <c r="O35" s="21"/>
      <c r="P35" s="21"/>
      <c r="Q35" s="21"/>
      <c r="R35" s="21"/>
      <c r="S35" s="21"/>
      <c r="T35" s="21"/>
      <c r="U35" s="21"/>
      <c r="V35" s="21"/>
      <c r="W35" s="21"/>
      <c r="X35" s="21"/>
      <c r="Y35" s="21"/>
    </row>
    <row r="36" spans="2:25" ht="15.6" customHeight="1">
      <c r="B36" s="21"/>
      <c r="C36" s="21"/>
      <c r="D36" s="21"/>
      <c r="E36" s="21"/>
      <c r="F36" s="21"/>
      <c r="G36" s="21"/>
      <c r="H36" s="21"/>
      <c r="I36" s="21"/>
      <c r="J36" s="21"/>
      <c r="K36" s="21"/>
      <c r="L36" s="21"/>
      <c r="M36" s="21"/>
      <c r="N36" s="21"/>
      <c r="O36" s="21"/>
      <c r="P36" s="21"/>
      <c r="Q36" s="21"/>
      <c r="R36" s="21"/>
      <c r="S36" s="21"/>
      <c r="T36" s="21"/>
      <c r="U36" s="21"/>
      <c r="V36" s="21"/>
      <c r="W36" s="21"/>
      <c r="X36" s="21"/>
      <c r="Y36" s="21"/>
    </row>
    <row r="37" spans="2:25" ht="15.6" customHeight="1">
      <c r="B37" s="21"/>
      <c r="C37" s="21"/>
      <c r="D37" s="21"/>
      <c r="E37" s="21"/>
      <c r="F37" s="21"/>
      <c r="G37" s="21"/>
      <c r="H37" s="21"/>
      <c r="I37" s="21"/>
      <c r="J37" s="21"/>
      <c r="K37" s="21"/>
      <c r="L37" s="21"/>
      <c r="M37" s="21"/>
      <c r="N37" s="21"/>
      <c r="O37" s="21"/>
      <c r="P37" s="21"/>
      <c r="Q37" s="21"/>
      <c r="R37" s="21"/>
      <c r="S37" s="21"/>
      <c r="T37" s="21"/>
      <c r="U37" s="21"/>
      <c r="V37" s="21"/>
      <c r="W37" s="21"/>
      <c r="X37" s="21"/>
      <c r="Y37" s="21"/>
    </row>
    <row r="38" spans="2:25" ht="15.6" customHeight="1">
      <c r="B38" s="21"/>
      <c r="C38" s="21"/>
      <c r="D38" s="21"/>
      <c r="E38" s="21"/>
      <c r="F38" s="21"/>
      <c r="G38" s="21"/>
      <c r="H38" s="21"/>
      <c r="I38" s="21"/>
      <c r="J38" s="21"/>
      <c r="K38" s="21"/>
      <c r="L38" s="21"/>
      <c r="M38" s="21"/>
      <c r="N38" s="21"/>
      <c r="O38" s="21"/>
      <c r="P38" s="21"/>
      <c r="Q38" s="21"/>
      <c r="R38" s="21"/>
      <c r="S38" s="21"/>
      <c r="T38" s="21"/>
      <c r="U38" s="21"/>
      <c r="V38" s="21"/>
      <c r="W38" s="21"/>
      <c r="X38" s="21"/>
      <c r="Y38" s="21"/>
    </row>
    <row r="39" spans="2:25" ht="15.6" customHeight="1">
      <c r="B39" s="21"/>
      <c r="C39" s="21"/>
      <c r="D39" s="21"/>
      <c r="E39" s="21"/>
      <c r="F39" s="21"/>
      <c r="G39" s="21"/>
      <c r="H39" s="21"/>
      <c r="I39" s="21"/>
      <c r="J39" s="21"/>
      <c r="K39" s="21"/>
      <c r="L39" s="21"/>
      <c r="M39" s="21"/>
      <c r="N39" s="21"/>
      <c r="O39" s="21"/>
      <c r="P39" s="21"/>
      <c r="Q39" s="21"/>
      <c r="R39" s="21"/>
      <c r="S39" s="21"/>
      <c r="T39" s="21"/>
      <c r="U39" s="21"/>
      <c r="V39" s="21"/>
      <c r="W39" s="21"/>
      <c r="X39" s="21"/>
      <c r="Y39" s="21"/>
    </row>
    <row r="40" spans="2:25" ht="15.6" customHeight="1">
      <c r="B40" s="21"/>
      <c r="C40" s="21"/>
      <c r="D40" s="21"/>
      <c r="E40" s="21"/>
      <c r="F40" s="21"/>
      <c r="G40" s="21"/>
      <c r="H40" s="21"/>
      <c r="I40" s="21"/>
      <c r="J40" s="21"/>
      <c r="K40" s="21"/>
      <c r="L40" s="21"/>
      <c r="M40" s="21"/>
      <c r="N40" s="21"/>
      <c r="O40" s="21"/>
      <c r="P40" s="21"/>
      <c r="Q40" s="21"/>
      <c r="R40" s="21"/>
      <c r="S40" s="21"/>
      <c r="T40" s="21"/>
      <c r="U40" s="21"/>
      <c r="V40" s="21"/>
      <c r="W40" s="21"/>
      <c r="X40" s="21"/>
      <c r="Y40" s="21"/>
    </row>
    <row r="41" spans="2:25" ht="15.6" customHeight="1">
      <c r="B41" s="21"/>
      <c r="C41" s="21"/>
      <c r="D41" s="21"/>
      <c r="E41" s="21"/>
      <c r="F41" s="21"/>
      <c r="G41" s="21"/>
      <c r="H41" s="21"/>
      <c r="I41" s="21"/>
      <c r="J41" s="21"/>
      <c r="K41" s="21"/>
      <c r="L41" s="21"/>
      <c r="M41" s="21"/>
      <c r="N41" s="21"/>
      <c r="O41" s="21"/>
      <c r="P41" s="21"/>
      <c r="Q41" s="21"/>
      <c r="R41" s="21"/>
      <c r="S41" s="21"/>
      <c r="T41" s="21"/>
      <c r="U41" s="21"/>
      <c r="V41" s="21"/>
      <c r="W41" s="21"/>
      <c r="X41" s="21"/>
      <c r="Y41" s="21"/>
    </row>
    <row r="42" spans="2:25" ht="15.6" customHeight="1">
      <c r="B42" s="21"/>
      <c r="C42" s="21"/>
      <c r="D42" s="21"/>
      <c r="E42" s="21"/>
      <c r="F42" s="21"/>
      <c r="G42" s="21"/>
      <c r="H42" s="21"/>
      <c r="I42" s="21"/>
      <c r="J42" s="21"/>
      <c r="K42" s="21"/>
      <c r="L42" s="21"/>
      <c r="M42" s="21"/>
      <c r="N42" s="21"/>
      <c r="O42" s="21"/>
      <c r="P42" s="21"/>
      <c r="Q42" s="21"/>
      <c r="R42" s="21"/>
      <c r="S42" s="21"/>
      <c r="T42" s="21"/>
      <c r="U42" s="21"/>
      <c r="V42" s="21"/>
      <c r="W42" s="21"/>
      <c r="X42" s="21"/>
      <c r="Y42" s="21"/>
    </row>
    <row r="43" spans="2:25" ht="15.6" customHeight="1">
      <c r="B43" s="21"/>
      <c r="C43" s="21"/>
      <c r="D43" s="21"/>
      <c r="E43" s="21"/>
      <c r="F43" s="21"/>
      <c r="G43" s="21"/>
      <c r="H43" s="21"/>
      <c r="I43" s="21"/>
      <c r="J43" s="21"/>
      <c r="K43" s="21"/>
      <c r="L43" s="21"/>
      <c r="M43" s="21"/>
      <c r="N43" s="21"/>
      <c r="O43" s="21"/>
      <c r="P43" s="21"/>
      <c r="Q43" s="21"/>
      <c r="R43" s="21"/>
      <c r="S43" s="21"/>
      <c r="T43" s="21"/>
      <c r="U43" s="21"/>
      <c r="V43" s="21"/>
      <c r="W43" s="21"/>
      <c r="X43" s="21"/>
      <c r="Y43" s="21"/>
    </row>
    <row r="44" spans="2:25" ht="15.6" customHeight="1">
      <c r="B44" s="21"/>
      <c r="C44" s="21"/>
      <c r="D44" s="21"/>
      <c r="E44" s="21"/>
      <c r="F44" s="21"/>
      <c r="G44" s="21"/>
      <c r="H44" s="21"/>
      <c r="I44" s="21"/>
      <c r="J44" s="21"/>
      <c r="K44" s="21"/>
      <c r="L44" s="21"/>
      <c r="M44" s="21"/>
      <c r="N44" s="21"/>
      <c r="O44" s="21"/>
      <c r="P44" s="21"/>
      <c r="Q44" s="21"/>
      <c r="R44" s="21"/>
      <c r="S44" s="21"/>
      <c r="T44" s="21"/>
      <c r="U44" s="21"/>
      <c r="V44" s="21"/>
      <c r="W44" s="21"/>
      <c r="X44" s="21"/>
      <c r="Y44" s="21"/>
    </row>
    <row r="45" spans="2:25" ht="15.6" customHeight="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2:25" ht="15.6" customHeight="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2:25" ht="15.6" customHeight="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2:25" ht="15.6" customHeight="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2:25" ht="15.6" customHeight="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2:25" ht="15.6" customHeight="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2:25" ht="15.6" customHeight="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2:25" ht="15.6" customHeight="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2:25" ht="15.6" customHeight="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2:25" ht="15.6" customHeight="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2:25" ht="15.6" customHeight="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2:25" ht="15.6" customHeight="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2:25" ht="21" customHeight="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2:25" ht="4.5" customHeight="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2:25" ht="15.75" customHeight="1">
      <c r="B59" s="5"/>
      <c r="C59" s="5"/>
      <c r="D59" s="5"/>
      <c r="E59" s="5"/>
      <c r="F59" s="5"/>
      <c r="G59" s="5"/>
      <c r="H59" s="5"/>
      <c r="I59" s="5"/>
      <c r="J59" s="21"/>
      <c r="K59" s="21"/>
      <c r="L59" s="21"/>
      <c r="M59" s="21"/>
      <c r="N59" s="21"/>
      <c r="O59" s="21"/>
      <c r="P59" s="21"/>
      <c r="Q59" s="21"/>
      <c r="R59" s="21"/>
      <c r="S59" s="21"/>
      <c r="T59" s="21"/>
      <c r="U59" s="21"/>
      <c r="V59" s="21"/>
      <c r="W59" s="21"/>
      <c r="X59" s="21"/>
      <c r="Y59" s="21"/>
    </row>
    <row r="60" spans="2:25" ht="15.6" customHeight="1">
      <c r="B60" s="22"/>
      <c r="C60" s="22"/>
      <c r="D60" s="22"/>
      <c r="E60" s="22"/>
      <c r="F60" s="22"/>
      <c r="G60" s="22"/>
      <c r="H60" s="22"/>
      <c r="I60" s="22"/>
      <c r="J60" s="21"/>
      <c r="K60" s="21"/>
      <c r="L60" s="21"/>
      <c r="M60" s="21"/>
      <c r="N60" s="21"/>
      <c r="O60" s="21"/>
      <c r="P60" s="21"/>
      <c r="Q60" s="21"/>
      <c r="R60" s="21"/>
      <c r="S60" s="21"/>
      <c r="T60" s="21"/>
      <c r="U60" s="21"/>
      <c r="V60" s="21"/>
      <c r="W60" s="21"/>
      <c r="X60" s="21"/>
      <c r="Y60" s="21"/>
    </row>
    <row r="61" spans="2:25" ht="15.6" customHeight="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2:25" ht="15.6" customHeight="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2:25" ht="15.6" customHeight="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2:25" ht="15.6" customHeight="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2:25" s="6" customFormat="1" ht="12.9" customHeight="1">
      <c r="B65" s="21"/>
      <c r="C65" s="21"/>
      <c r="D65" s="21"/>
      <c r="E65" s="21"/>
      <c r="F65" s="21"/>
      <c r="G65" s="21"/>
      <c r="H65" s="21"/>
      <c r="I65" s="21"/>
      <c r="J65" s="21"/>
      <c r="K65" s="21"/>
      <c r="L65" s="21"/>
      <c r="M65" s="22"/>
      <c r="N65" s="22"/>
      <c r="O65" s="22"/>
      <c r="P65" s="22"/>
      <c r="Q65" s="22"/>
      <c r="R65" s="22"/>
      <c r="S65" s="22"/>
      <c r="T65" s="22"/>
      <c r="U65" s="22"/>
      <c r="V65" s="22"/>
      <c r="W65" s="22"/>
      <c r="X65" s="22"/>
      <c r="Y65" s="22"/>
    </row>
    <row r="66" spans="2:25" ht="18" customHeight="1">
      <c r="B66" s="21"/>
      <c r="C66" s="21"/>
      <c r="D66" s="21"/>
      <c r="E66" s="21"/>
      <c r="F66" s="21"/>
      <c r="G66" s="21"/>
      <c r="H66" s="21"/>
      <c r="I66" s="21"/>
      <c r="J66" s="22"/>
      <c r="K66" s="22"/>
      <c r="L66" s="22"/>
      <c r="M66" s="21"/>
      <c r="N66" s="21"/>
      <c r="O66" s="21"/>
      <c r="P66" s="21"/>
      <c r="Q66" s="21"/>
      <c r="R66" s="21"/>
      <c r="S66" s="21"/>
      <c r="T66" s="21"/>
      <c r="U66" s="21"/>
      <c r="V66" s="21"/>
      <c r="W66" s="21"/>
      <c r="X66" s="21"/>
      <c r="Y66" s="21"/>
    </row>
    <row r="67" spans="2:25" ht="27" customHeight="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2:25" ht="18" customHeight="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2:25" ht="18" customHeight="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2:25" ht="18" customHeight="1">
      <c r="B70" s="21"/>
      <c r="C70" s="21"/>
      <c r="D70" s="21"/>
      <c r="E70" s="21"/>
      <c r="F70" s="21"/>
      <c r="G70" s="21"/>
      <c r="H70" s="21"/>
      <c r="I70" s="21"/>
      <c r="J70" s="21"/>
      <c r="K70" s="21"/>
      <c r="L70" s="21"/>
      <c r="M70" s="21"/>
      <c r="N70" s="21"/>
      <c r="O70" s="21"/>
      <c r="P70" s="21"/>
      <c r="Q70" s="21"/>
      <c r="R70" s="21"/>
      <c r="S70" s="21"/>
      <c r="T70" s="21"/>
      <c r="U70" s="21"/>
      <c r="V70" s="21"/>
      <c r="W70" s="21"/>
      <c r="X70" s="21"/>
      <c r="Y70" s="21"/>
    </row>
    <row r="99" spans="2:12" s="3" customFormat="1" ht="18" customHeight="1">
      <c r="B99" s="1"/>
      <c r="C99" s="1"/>
      <c r="D99" s="1"/>
      <c r="E99" s="1"/>
      <c r="F99" s="1"/>
      <c r="G99" s="1"/>
      <c r="H99" s="1"/>
      <c r="I99" s="1"/>
      <c r="J99" s="1"/>
      <c r="K99" s="1"/>
      <c r="L99" s="1"/>
    </row>
    <row r="100" spans="2:12" s="6" customFormat="1" ht="12.9" customHeight="1">
      <c r="B100" s="1"/>
      <c r="C100" s="1"/>
      <c r="D100" s="1"/>
      <c r="E100" s="1"/>
      <c r="F100" s="1"/>
      <c r="G100" s="1"/>
      <c r="H100" s="1"/>
      <c r="I100" s="1"/>
      <c r="J100" s="3"/>
      <c r="K100" s="3"/>
      <c r="L100" s="3"/>
    </row>
    <row r="101" spans="2:12" ht="18" customHeight="1">
      <c r="J101" s="6"/>
      <c r="K101" s="6"/>
      <c r="L101" s="6"/>
    </row>
    <row r="102" spans="2:12" ht="27" customHeight="1"/>
    <row r="113" spans="2:9" ht="18" customHeight="1">
      <c r="B113" s="3"/>
      <c r="C113" s="3"/>
      <c r="D113" s="3"/>
      <c r="E113" s="3"/>
      <c r="F113" s="3"/>
      <c r="G113" s="3"/>
      <c r="H113" s="3"/>
      <c r="I113" s="3"/>
    </row>
    <row r="114" spans="2:9" ht="18" customHeight="1">
      <c r="B114" s="6"/>
      <c r="C114" s="6"/>
      <c r="D114" s="6"/>
      <c r="E114" s="6"/>
      <c r="F114" s="6"/>
      <c r="G114" s="6"/>
      <c r="H114" s="6"/>
      <c r="I114" s="6"/>
    </row>
    <row r="141" spans="2:12" s="3" customFormat="1" ht="18" customHeight="1">
      <c r="B141" s="1"/>
      <c r="C141" s="1"/>
      <c r="D141" s="1"/>
      <c r="E141" s="1"/>
      <c r="F141" s="1"/>
      <c r="G141" s="1"/>
      <c r="H141" s="1"/>
      <c r="I141" s="1"/>
      <c r="J141" s="1"/>
      <c r="K141" s="1"/>
      <c r="L141" s="1"/>
    </row>
    <row r="142" spans="2:12" s="6" customFormat="1" ht="12.9" customHeight="1">
      <c r="B142" s="1"/>
      <c r="C142" s="1"/>
      <c r="D142" s="1"/>
      <c r="E142" s="1"/>
      <c r="F142" s="1"/>
      <c r="G142" s="1"/>
      <c r="H142" s="1"/>
      <c r="I142" s="1"/>
      <c r="J142" s="3"/>
      <c r="K142" s="3"/>
      <c r="L142" s="3"/>
    </row>
    <row r="143" spans="2:12" ht="18" customHeight="1">
      <c r="J143" s="6"/>
      <c r="K143" s="6"/>
      <c r="L143" s="6"/>
    </row>
    <row r="144" spans="2:12" ht="27" customHeight="1"/>
    <row r="145" ht="14.4" customHeight="1"/>
    <row r="146" ht="14.4" customHeight="1"/>
    <row r="147" ht="14.4" customHeight="1"/>
    <row r="148" ht="14.4" customHeight="1"/>
    <row r="149" ht="14.4" customHeight="1"/>
    <row r="150" ht="14.4" customHeight="1"/>
    <row r="151" ht="14.4" customHeight="1"/>
    <row r="152" ht="14.4" customHeight="1"/>
    <row r="153" ht="14.4" customHeight="1"/>
    <row r="154" ht="14.4" customHeight="1"/>
    <row r="155" ht="14.4" customHeight="1"/>
    <row r="156" ht="14.4" customHeight="1"/>
    <row r="157" ht="14.4" customHeight="1"/>
    <row r="158" ht="14.4" customHeight="1"/>
    <row r="159" ht="14.4" customHeight="1"/>
    <row r="160" ht="14.4" customHeight="1"/>
    <row r="161" spans="2:9" ht="14.4" customHeight="1"/>
    <row r="162" spans="2:9" ht="14.4" customHeight="1"/>
    <row r="163" spans="2:9" ht="14.4" customHeight="1"/>
    <row r="164" spans="2:9" ht="14.4" customHeight="1"/>
    <row r="165" spans="2:9" ht="14.4" customHeight="1"/>
    <row r="166" spans="2:9" ht="14.4" customHeight="1"/>
    <row r="167" spans="2:9" ht="14.4" customHeight="1"/>
    <row r="168" spans="2:9" ht="14.4" customHeight="1"/>
    <row r="169" spans="2:9" ht="14.4" customHeight="1"/>
    <row r="170" spans="2:9" ht="14.4" customHeight="1"/>
    <row r="171" spans="2:9" ht="14.4" customHeight="1"/>
    <row r="172" spans="2:9" ht="14.4" customHeight="1"/>
    <row r="173" spans="2:9" ht="14.4" customHeight="1">
      <c r="B173" s="4"/>
      <c r="C173" s="4"/>
      <c r="D173" s="4"/>
      <c r="E173" s="4"/>
      <c r="F173" s="4"/>
      <c r="G173" s="4"/>
      <c r="H173" s="4"/>
      <c r="I173" s="4"/>
    </row>
    <row r="174" spans="2:9" ht="14.4" customHeight="1"/>
    <row r="175" spans="2:9" ht="14.4" customHeight="1">
      <c r="B175" s="272"/>
      <c r="C175" s="272"/>
      <c r="D175" s="272"/>
      <c r="E175" s="272"/>
      <c r="F175" s="272"/>
      <c r="G175" s="272"/>
      <c r="H175" s="272"/>
      <c r="I175" s="272"/>
    </row>
    <row r="176" spans="2:9" ht="14.4" customHeight="1">
      <c r="B176" s="272"/>
      <c r="C176" s="272"/>
      <c r="D176" s="272"/>
      <c r="E176" s="272"/>
      <c r="F176" s="272"/>
      <c r="G176" s="272"/>
      <c r="H176" s="272"/>
      <c r="I176" s="272"/>
    </row>
    <row r="177" spans="2:9" ht="14.4" customHeight="1">
      <c r="B177" s="272"/>
      <c r="C177" s="272"/>
      <c r="D177" s="272"/>
      <c r="E177" s="272"/>
      <c r="F177" s="272"/>
      <c r="G177" s="272"/>
      <c r="H177" s="272"/>
      <c r="I177" s="272"/>
    </row>
    <row r="178" spans="2:9" ht="14.4" customHeight="1">
      <c r="B178" s="272"/>
      <c r="C178" s="272"/>
      <c r="D178" s="272"/>
      <c r="E178" s="272"/>
      <c r="F178" s="272"/>
      <c r="G178" s="272"/>
      <c r="H178" s="272"/>
      <c r="I178" s="272"/>
    </row>
    <row r="179" spans="2:9" ht="14.4" customHeight="1">
      <c r="B179" s="272"/>
      <c r="C179" s="272"/>
      <c r="D179" s="272"/>
      <c r="E179" s="272"/>
      <c r="F179" s="272"/>
      <c r="G179" s="272"/>
      <c r="H179" s="272"/>
      <c r="I179" s="272"/>
    </row>
    <row r="180" spans="2:9" ht="14.4" customHeight="1">
      <c r="B180" s="272"/>
      <c r="C180" s="272"/>
      <c r="D180" s="272"/>
      <c r="E180" s="272"/>
      <c r="F180" s="272"/>
      <c r="G180" s="272"/>
      <c r="H180" s="272"/>
      <c r="I180" s="272"/>
    </row>
    <row r="181" spans="2:9" ht="14.4" customHeight="1">
      <c r="B181" s="272"/>
      <c r="C181" s="272"/>
      <c r="D181" s="272"/>
      <c r="E181" s="272"/>
      <c r="F181" s="272"/>
      <c r="G181" s="272"/>
      <c r="H181" s="272"/>
      <c r="I181" s="272"/>
    </row>
    <row r="182" spans="2:9" ht="14.4" customHeight="1">
      <c r="B182" s="272"/>
      <c r="C182" s="272"/>
      <c r="D182" s="272"/>
      <c r="E182" s="272"/>
      <c r="F182" s="272"/>
      <c r="G182" s="272"/>
      <c r="H182" s="272"/>
      <c r="I182" s="272"/>
    </row>
    <row r="183" spans="2:9" ht="14.4" customHeight="1">
      <c r="B183" s="272"/>
      <c r="C183" s="272"/>
      <c r="D183" s="272"/>
      <c r="E183" s="272"/>
      <c r="F183" s="272"/>
      <c r="G183" s="272"/>
      <c r="H183" s="272"/>
      <c r="I183" s="272"/>
    </row>
    <row r="184" spans="2:9" ht="14.4" customHeight="1">
      <c r="B184" s="272"/>
      <c r="C184" s="272"/>
      <c r="D184" s="272"/>
      <c r="E184" s="272"/>
      <c r="F184" s="272"/>
      <c r="G184" s="272"/>
      <c r="H184" s="272"/>
      <c r="I184" s="272"/>
    </row>
    <row r="185" spans="2:9" ht="14.4" customHeight="1">
      <c r="B185" s="3"/>
      <c r="C185" s="3"/>
      <c r="D185" s="3"/>
      <c r="E185" s="3"/>
      <c r="F185" s="3"/>
      <c r="G185" s="3"/>
      <c r="H185" s="3"/>
      <c r="I185" s="3"/>
    </row>
    <row r="186" spans="2:9" ht="14.4" customHeight="1"/>
    <row r="187" spans="2:9" ht="14.4" customHeight="1"/>
    <row r="188" spans="2:9" ht="14.4" customHeight="1"/>
    <row r="189" spans="2:9" ht="14.4" customHeight="1"/>
    <row r="190" spans="2:9" ht="14.4" customHeight="1"/>
    <row r="191" spans="2:9" ht="14.4" customHeight="1"/>
    <row r="192" spans="2:9" ht="14.4" customHeight="1"/>
    <row r="193" spans="2:12" ht="14.4" customHeight="1"/>
    <row r="194" spans="2:12" ht="14.4" customHeight="1"/>
    <row r="195" spans="2:12" s="3" customFormat="1" ht="14.4" customHeight="1">
      <c r="B195" s="1"/>
      <c r="C195" s="1"/>
      <c r="D195" s="1"/>
      <c r="E195" s="1"/>
      <c r="F195" s="1"/>
      <c r="G195" s="1"/>
      <c r="H195" s="1"/>
      <c r="I195" s="1"/>
      <c r="J195" s="1"/>
      <c r="K195" s="1"/>
      <c r="L195" s="1"/>
    </row>
    <row r="196" spans="2:12" s="6" customFormat="1" ht="12.9" customHeight="1">
      <c r="B196" s="1"/>
      <c r="C196" s="1"/>
      <c r="D196" s="1"/>
      <c r="E196" s="1"/>
      <c r="F196" s="1"/>
      <c r="G196" s="1"/>
      <c r="H196" s="1"/>
      <c r="I196" s="1"/>
      <c r="J196" s="3"/>
      <c r="K196" s="3"/>
      <c r="L196" s="3"/>
    </row>
    <row r="197" spans="2:12" ht="18" customHeight="1">
      <c r="J197" s="6"/>
      <c r="K197" s="6"/>
      <c r="L197" s="6"/>
    </row>
    <row r="198" spans="2:12" ht="27" customHeight="1"/>
    <row r="199" spans="2:12" ht="13.5" customHeight="1"/>
    <row r="200" spans="2:12" ht="13.5" customHeight="1"/>
    <row r="201" spans="2:12" ht="13.5" customHeight="1"/>
    <row r="202" spans="2:12" ht="13.5" customHeight="1"/>
    <row r="203" spans="2:12" ht="13.5" customHeight="1"/>
    <row r="204" spans="2:12" ht="13.5" customHeight="1"/>
    <row r="205" spans="2:12" ht="13.5" customHeight="1"/>
    <row r="206" spans="2:12" ht="13.5" customHeight="1"/>
    <row r="207" spans="2:12" ht="13.5" customHeight="1"/>
    <row r="208" spans="2:1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12" ht="13.5" customHeight="1"/>
    <row r="242" spans="1:12" ht="13.5" customHeight="1"/>
    <row r="243" spans="1:12" ht="13.5" customHeight="1"/>
    <row r="244" spans="1:12" ht="13.5" customHeight="1"/>
    <row r="245" spans="1:12" ht="13.5" customHeight="1"/>
    <row r="246" spans="1:12" ht="13.5" customHeight="1"/>
    <row r="247" spans="1:12" ht="13.5" customHeight="1"/>
    <row r="248" spans="1:12" ht="13.5" customHeight="1"/>
    <row r="249" spans="1:12" ht="13.5" customHeight="1"/>
    <row r="250" spans="1:12" ht="13.5" customHeight="1"/>
    <row r="251" spans="1:12" ht="13.5" customHeight="1"/>
    <row r="252" spans="1:12" ht="13.5" customHeight="1"/>
    <row r="253" spans="1:12" ht="13.5" customHeight="1"/>
    <row r="254" spans="1:12" ht="13.5" customHeight="1"/>
    <row r="255" spans="1:12" s="4" customFormat="1" ht="13.5" customHeight="1">
      <c r="A255" s="1"/>
      <c r="B255" s="1"/>
      <c r="C255" s="1"/>
      <c r="D255" s="1"/>
      <c r="E255" s="1"/>
      <c r="F255" s="1"/>
      <c r="G255" s="1"/>
      <c r="H255" s="1"/>
      <c r="I255" s="1"/>
      <c r="J255" s="1"/>
      <c r="K255" s="1"/>
      <c r="L255" s="1"/>
    </row>
    <row r="256" spans="1:12" ht="15" customHeight="1">
      <c r="J256" s="4"/>
      <c r="K256" s="4"/>
      <c r="L256" s="4"/>
    </row>
    <row r="257" spans="1:12" s="3" customFormat="1" ht="18" customHeight="1">
      <c r="A257" s="1"/>
      <c r="B257" s="1"/>
      <c r="C257" s="1"/>
      <c r="D257" s="1"/>
      <c r="E257" s="1"/>
      <c r="F257" s="1"/>
      <c r="G257" s="1"/>
      <c r="H257" s="1"/>
      <c r="I257" s="1"/>
      <c r="J257" s="1"/>
      <c r="K257" s="1"/>
      <c r="L257" s="1"/>
    </row>
    <row r="258" spans="1:12" s="3" customFormat="1" ht="18" customHeight="1">
      <c r="A258" s="1"/>
      <c r="B258" s="1"/>
      <c r="C258" s="1"/>
      <c r="D258" s="1"/>
      <c r="E258" s="1"/>
      <c r="F258" s="1"/>
      <c r="G258" s="1"/>
      <c r="H258" s="1"/>
      <c r="I258" s="1"/>
    </row>
    <row r="259" spans="1:12" s="3" customFormat="1" ht="18" customHeight="1">
      <c r="A259" s="1"/>
      <c r="B259" s="1"/>
      <c r="C259" s="1"/>
      <c r="D259" s="1"/>
      <c r="E259" s="1"/>
      <c r="F259" s="1"/>
      <c r="G259" s="1"/>
      <c r="H259" s="1"/>
      <c r="I259" s="1"/>
    </row>
    <row r="260" spans="1:12" s="3" customFormat="1" ht="18" customHeight="1">
      <c r="A260" s="1"/>
      <c r="B260" s="1"/>
      <c r="C260" s="1"/>
      <c r="D260" s="1"/>
      <c r="E260" s="1"/>
      <c r="F260" s="1"/>
      <c r="G260" s="1"/>
      <c r="H260" s="1"/>
      <c r="I260" s="1"/>
    </row>
    <row r="261" spans="1:12" s="3" customFormat="1" ht="18" customHeight="1">
      <c r="A261" s="1"/>
      <c r="B261" s="1"/>
      <c r="C261" s="1"/>
      <c r="D261" s="1"/>
      <c r="E261" s="1"/>
      <c r="F261" s="1"/>
      <c r="G261" s="1"/>
      <c r="H261" s="1"/>
      <c r="I261" s="1"/>
    </row>
    <row r="262" spans="1:12" s="3" customFormat="1" ht="18" customHeight="1">
      <c r="A262" s="1"/>
      <c r="B262" s="1"/>
      <c r="C262" s="1"/>
      <c r="D262" s="1"/>
      <c r="E262" s="1"/>
      <c r="F262" s="1"/>
      <c r="G262" s="1"/>
      <c r="H262" s="1"/>
      <c r="I262" s="1"/>
    </row>
    <row r="263" spans="1:12" ht="18" customHeight="1">
      <c r="J263" s="3"/>
      <c r="K263" s="3"/>
      <c r="L263" s="3"/>
    </row>
    <row r="265" spans="1:12" s="3" customFormat="1" ht="18" customHeight="1">
      <c r="A265" s="1"/>
      <c r="B265" s="1"/>
      <c r="C265" s="1"/>
      <c r="D265" s="1"/>
      <c r="E265" s="1"/>
      <c r="F265" s="1"/>
      <c r="G265" s="1"/>
      <c r="H265" s="1"/>
      <c r="I265" s="1"/>
      <c r="J265" s="1"/>
      <c r="K265" s="1"/>
      <c r="L265" s="1"/>
    </row>
    <row r="266" spans="1:12" s="3" customFormat="1" ht="18" customHeight="1">
      <c r="A266" s="1"/>
      <c r="B266" s="1"/>
      <c r="C266" s="1"/>
      <c r="D266" s="1"/>
      <c r="E266" s="1"/>
      <c r="F266" s="1"/>
      <c r="G266" s="1"/>
      <c r="H266" s="1"/>
      <c r="I266" s="1"/>
    </row>
    <row r="267" spans="1:12" s="3" customFormat="1" ht="18" customHeight="1">
      <c r="A267" s="1"/>
      <c r="B267" s="1"/>
      <c r="C267" s="1"/>
      <c r="D267" s="1"/>
      <c r="E267" s="1"/>
      <c r="F267" s="1"/>
      <c r="G267" s="1"/>
      <c r="H267" s="1"/>
      <c r="I267" s="1"/>
    </row>
    <row r="268" spans="1:12" ht="18" customHeight="1">
      <c r="J268" s="3"/>
      <c r="K268" s="3"/>
      <c r="L268" s="3"/>
    </row>
    <row r="269" spans="1:12" ht="15" customHeight="1"/>
    <row r="270" spans="1:12" ht="15" customHeight="1"/>
    <row r="271" spans="1:12" ht="15" customHeight="1"/>
    <row r="272" spans="1:1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sheetData>
  <mergeCells count="6">
    <mergeCell ref="B1:L1"/>
    <mergeCell ref="B2:L2"/>
    <mergeCell ref="B3:L3"/>
    <mergeCell ref="B4:L4"/>
    <mergeCell ref="B6:I7"/>
    <mergeCell ref="J6:J7"/>
  </mergeCells>
  <phoneticPr fontId="1"/>
  <printOptions horizontalCentered="1"/>
  <pageMargins left="0.19685039370078741" right="0.19685039370078741" top="0.51181102362204722" bottom="0.59055118110236227" header="0.35433070866141736" footer="0.31496062992125984"/>
  <pageSetup paperSize="9" orientation="portrait" r:id="rId1"/>
  <headerFooter alignWithMargins="0"/>
  <rowBreaks count="2" manualBreakCount="2">
    <brk id="140" max="16383" man="1"/>
    <brk id="194" max="16383" man="1"/>
  </rowBreaks>
  <extLst>
    <ext xmlns:x14="http://schemas.microsoft.com/office/spreadsheetml/2009/9/main" uri="{78C0D931-6437-407d-A8EE-F0AAD7539E65}">
      <x14:conditionalFormattings>
        <x14:conditionalFormatting xmlns:xm="http://schemas.microsoft.com/office/excel/2006/main">
          <x14:cfRule type="expression" priority="1" id="{B65CB7D2-B3A1-4AF8-B173-2FBE2B8F70DC}">
            <xm:f>貸借対照表!$Z$4="（単位：千円）"</xm:f>
            <x14:dxf>
              <numFmt numFmtId="179" formatCode="#,##0,;&quot;△ &quot;#,##0,;\-"/>
            </x14:dxf>
          </x14:cfRule>
          <xm:sqref>J8:L23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C141A-2DA0-4554-B01F-94E2E2ECACE2}">
  <sheetPr>
    <pageSetUpPr fitToPage="1"/>
  </sheetPr>
  <dimension ref="A1:Y79"/>
  <sheetViews>
    <sheetView showGridLines="0" zoomScaleNormal="100" zoomScaleSheetLayoutView="100" workbookViewId="0"/>
  </sheetViews>
  <sheetFormatPr defaultColWidth="10.33203125" defaultRowHeight="18" customHeight="1"/>
  <cols>
    <col min="1" max="1" width="0.88671875" style="1" customWidth="1"/>
    <col min="2" max="10" width="2.44140625" style="1" customWidth="1"/>
    <col min="11" max="11" width="15.109375" style="1" customWidth="1"/>
    <col min="12" max="12" width="17.6640625" style="1" customWidth="1"/>
    <col min="13" max="13" width="0.88671875" style="1" customWidth="1"/>
    <col min="14" max="16384" width="10.33203125" style="1"/>
  </cols>
  <sheetData>
    <row r="1" spans="1:25" ht="18" customHeight="1">
      <c r="B1" s="460" t="s">
        <v>119</v>
      </c>
      <c r="C1" s="460"/>
      <c r="D1" s="460"/>
      <c r="E1" s="460"/>
      <c r="F1" s="460"/>
      <c r="G1" s="460"/>
      <c r="H1" s="460"/>
      <c r="I1" s="460"/>
      <c r="J1" s="460"/>
      <c r="K1" s="460"/>
      <c r="L1" s="460"/>
    </row>
    <row r="2" spans="1:25" ht="18" customHeight="1">
      <c r="A2" s="96"/>
      <c r="B2" s="461" t="s">
        <v>120</v>
      </c>
      <c r="C2" s="461"/>
      <c r="D2" s="461"/>
      <c r="E2" s="461"/>
      <c r="F2" s="461"/>
      <c r="G2" s="461"/>
      <c r="H2" s="461"/>
      <c r="I2" s="461"/>
      <c r="J2" s="461"/>
      <c r="K2" s="461"/>
      <c r="L2" s="461"/>
    </row>
    <row r="3" spans="1:25" s="3" customFormat="1" ht="15.9" customHeight="1">
      <c r="B3" s="462" t="s">
        <v>460</v>
      </c>
      <c r="C3" s="462"/>
      <c r="D3" s="462"/>
      <c r="E3" s="462"/>
      <c r="F3" s="462"/>
      <c r="G3" s="462"/>
      <c r="H3" s="462"/>
      <c r="I3" s="462"/>
      <c r="J3" s="462"/>
      <c r="K3" s="462"/>
      <c r="L3" s="462"/>
    </row>
    <row r="4" spans="1:25" s="3" customFormat="1" ht="15.9" customHeight="1">
      <c r="B4" s="462" t="s">
        <v>462</v>
      </c>
      <c r="C4" s="462"/>
      <c r="D4" s="462"/>
      <c r="E4" s="462"/>
      <c r="F4" s="462"/>
      <c r="G4" s="462"/>
      <c r="H4" s="462"/>
      <c r="I4" s="462"/>
      <c r="J4" s="462"/>
      <c r="K4" s="462"/>
      <c r="L4" s="462"/>
    </row>
    <row r="5" spans="1:25" s="3" customFormat="1" ht="17.25" customHeight="1" thickBot="1">
      <c r="B5" s="5"/>
      <c r="C5" s="5"/>
      <c r="D5" s="5"/>
      <c r="E5" s="5"/>
      <c r="F5" s="5"/>
      <c r="G5" s="5"/>
      <c r="H5" s="5"/>
      <c r="I5" s="5"/>
      <c r="J5" s="5"/>
      <c r="K5" s="5"/>
      <c r="L5" s="97" t="str">
        <f>貸借対照表!$Z$4</f>
        <v>（単位：千円）</v>
      </c>
      <c r="M5" s="5"/>
      <c r="N5" s="5"/>
      <c r="O5" s="5"/>
      <c r="P5" s="5"/>
      <c r="Q5" s="5"/>
      <c r="R5" s="5"/>
      <c r="S5" s="5"/>
      <c r="T5" s="5"/>
      <c r="U5" s="5"/>
      <c r="V5" s="5"/>
      <c r="W5" s="5"/>
      <c r="X5" s="5"/>
      <c r="Y5" s="5"/>
    </row>
    <row r="6" spans="1:25" s="3" customFormat="1" ht="14.4" customHeight="1">
      <c r="B6" s="463" t="s">
        <v>2</v>
      </c>
      <c r="C6" s="464"/>
      <c r="D6" s="464"/>
      <c r="E6" s="464"/>
      <c r="F6" s="464"/>
      <c r="G6" s="464"/>
      <c r="H6" s="464"/>
      <c r="I6" s="465"/>
      <c r="J6" s="465"/>
      <c r="K6" s="465"/>
      <c r="L6" s="468" t="s">
        <v>3</v>
      </c>
      <c r="M6" s="5"/>
      <c r="N6" s="5"/>
      <c r="O6" s="5"/>
      <c r="P6" s="5"/>
      <c r="Q6" s="5"/>
      <c r="R6" s="5"/>
      <c r="S6" s="5"/>
      <c r="T6" s="5"/>
      <c r="U6" s="5"/>
      <c r="V6" s="5"/>
      <c r="W6" s="5"/>
      <c r="X6" s="5"/>
      <c r="Y6" s="5"/>
    </row>
    <row r="7" spans="1:25" s="3" customFormat="1" ht="14.4" customHeight="1" thickBot="1">
      <c r="B7" s="466"/>
      <c r="C7" s="467"/>
      <c r="D7" s="467"/>
      <c r="E7" s="467"/>
      <c r="F7" s="467"/>
      <c r="G7" s="467"/>
      <c r="H7" s="467"/>
      <c r="I7" s="467"/>
      <c r="J7" s="467"/>
      <c r="K7" s="467"/>
      <c r="L7" s="469"/>
      <c r="M7" s="5"/>
      <c r="N7" s="5"/>
      <c r="O7" s="5"/>
      <c r="P7" s="5"/>
      <c r="Q7" s="5"/>
      <c r="R7" s="5"/>
      <c r="S7" s="5"/>
      <c r="T7" s="5"/>
      <c r="U7" s="5"/>
      <c r="V7" s="5"/>
      <c r="W7" s="5"/>
      <c r="X7" s="5"/>
      <c r="Y7" s="5"/>
    </row>
    <row r="8" spans="1:25" s="6" customFormat="1" ht="14.25" customHeight="1">
      <c r="B8" s="98" t="s">
        <v>121</v>
      </c>
      <c r="C8" s="99"/>
      <c r="D8" s="99"/>
      <c r="E8" s="100"/>
      <c r="F8" s="100"/>
      <c r="G8" s="101"/>
      <c r="H8" s="100"/>
      <c r="I8" s="102"/>
      <c r="J8" s="102"/>
      <c r="K8" s="103"/>
      <c r="L8" s="370"/>
      <c r="M8" s="22"/>
      <c r="N8" s="22"/>
      <c r="O8" s="22"/>
      <c r="P8" s="22"/>
      <c r="Q8" s="22"/>
      <c r="R8" s="22"/>
      <c r="S8" s="22"/>
      <c r="T8" s="22"/>
      <c r="U8" s="22"/>
      <c r="V8" s="22"/>
      <c r="W8" s="22"/>
      <c r="X8" s="22"/>
      <c r="Y8" s="22"/>
    </row>
    <row r="9" spans="1:25" ht="14.25" customHeight="1">
      <c r="B9" s="104"/>
      <c r="C9" s="105" t="s">
        <v>122</v>
      </c>
      <c r="D9" s="105"/>
      <c r="E9" s="106"/>
      <c r="F9" s="106"/>
      <c r="G9" s="5"/>
      <c r="H9" s="106"/>
      <c r="I9" s="21"/>
      <c r="J9" s="21"/>
      <c r="K9" s="107"/>
      <c r="L9" s="371">
        <v>12313208067</v>
      </c>
      <c r="M9" s="21"/>
      <c r="N9" s="21"/>
      <c r="O9" s="21"/>
      <c r="P9" s="21"/>
      <c r="Q9" s="21"/>
      <c r="R9" s="21"/>
      <c r="S9" s="21"/>
      <c r="T9" s="21"/>
      <c r="U9" s="21"/>
      <c r="V9" s="21"/>
      <c r="W9" s="21"/>
      <c r="X9" s="21"/>
      <c r="Y9" s="21"/>
    </row>
    <row r="10" spans="1:25" ht="13.5" customHeight="1">
      <c r="B10" s="104"/>
      <c r="C10" s="105"/>
      <c r="D10" s="105" t="s">
        <v>123</v>
      </c>
      <c r="E10" s="106"/>
      <c r="F10" s="106"/>
      <c r="G10" s="106"/>
      <c r="H10" s="106"/>
      <c r="I10" s="21"/>
      <c r="J10" s="21"/>
      <c r="K10" s="107"/>
      <c r="L10" s="371">
        <v>7025154950</v>
      </c>
      <c r="M10" s="21"/>
      <c r="N10" s="21"/>
      <c r="O10" s="21"/>
      <c r="P10" s="21"/>
      <c r="Q10" s="21"/>
      <c r="R10" s="21"/>
      <c r="S10" s="21"/>
      <c r="T10" s="21"/>
      <c r="U10" s="21"/>
      <c r="V10" s="21"/>
      <c r="W10" s="21"/>
      <c r="X10" s="21"/>
      <c r="Y10" s="21"/>
    </row>
    <row r="11" spans="1:25" ht="13.5" customHeight="1">
      <c r="B11" s="104"/>
      <c r="C11" s="105"/>
      <c r="D11" s="105"/>
      <c r="E11" s="108" t="s">
        <v>124</v>
      </c>
      <c r="F11" s="106"/>
      <c r="G11" s="106"/>
      <c r="H11" s="106"/>
      <c r="I11" s="21"/>
      <c r="J11" s="21"/>
      <c r="K11" s="107"/>
      <c r="L11" s="371">
        <v>3106954504</v>
      </c>
      <c r="M11" s="21"/>
      <c r="N11" s="21"/>
      <c r="O11" s="21"/>
      <c r="P11" s="21"/>
      <c r="Q11" s="21"/>
      <c r="R11" s="21"/>
      <c r="S11" s="21"/>
      <c r="T11" s="21"/>
      <c r="U11" s="21"/>
      <c r="V11" s="21"/>
      <c r="W11" s="21"/>
      <c r="X11" s="21"/>
      <c r="Y11" s="21"/>
    </row>
    <row r="12" spans="1:25" ht="13.5" customHeight="1">
      <c r="B12" s="104"/>
      <c r="C12" s="105"/>
      <c r="D12" s="105"/>
      <c r="E12" s="108" t="s">
        <v>125</v>
      </c>
      <c r="F12" s="106"/>
      <c r="G12" s="106"/>
      <c r="H12" s="106"/>
      <c r="I12" s="21"/>
      <c r="J12" s="21"/>
      <c r="K12" s="107"/>
      <c r="L12" s="371">
        <v>3802077795</v>
      </c>
      <c r="M12" s="21"/>
      <c r="N12" s="21"/>
      <c r="O12" s="21"/>
      <c r="P12" s="21"/>
      <c r="Q12" s="21"/>
      <c r="R12" s="21"/>
      <c r="S12" s="21"/>
      <c r="T12" s="21"/>
      <c r="U12" s="21"/>
      <c r="V12" s="21"/>
      <c r="W12" s="21"/>
      <c r="X12" s="21"/>
      <c r="Y12" s="21"/>
    </row>
    <row r="13" spans="1:25" ht="13.5" customHeight="1">
      <c r="B13" s="109"/>
      <c r="C13" s="5"/>
      <c r="D13" s="5"/>
      <c r="E13" s="31" t="s">
        <v>126</v>
      </c>
      <c r="F13" s="5"/>
      <c r="G13" s="5"/>
      <c r="H13" s="5"/>
      <c r="I13" s="21"/>
      <c r="J13" s="21"/>
      <c r="K13" s="107"/>
      <c r="L13" s="371">
        <v>69926812</v>
      </c>
      <c r="M13" s="21"/>
      <c r="N13" s="21"/>
      <c r="O13" s="21"/>
      <c r="P13" s="21"/>
      <c r="Q13" s="21"/>
      <c r="R13" s="21"/>
      <c r="S13" s="21"/>
      <c r="T13" s="21"/>
      <c r="U13" s="21"/>
      <c r="V13" s="21"/>
      <c r="W13" s="21"/>
      <c r="X13" s="21"/>
      <c r="Y13" s="21"/>
    </row>
    <row r="14" spans="1:25" ht="13.5" customHeight="1">
      <c r="B14" s="110"/>
      <c r="C14" s="111"/>
      <c r="D14" s="5"/>
      <c r="E14" s="111" t="s">
        <v>127</v>
      </c>
      <c r="F14" s="111"/>
      <c r="G14" s="111"/>
      <c r="H14" s="111"/>
      <c r="I14" s="21"/>
      <c r="J14" s="21"/>
      <c r="K14" s="107"/>
      <c r="L14" s="371">
        <v>46195839</v>
      </c>
      <c r="M14" s="21"/>
      <c r="N14" s="21"/>
      <c r="O14" s="21"/>
      <c r="P14" s="21"/>
      <c r="Q14" s="21"/>
      <c r="R14" s="21"/>
      <c r="S14" s="21"/>
      <c r="T14" s="21"/>
      <c r="U14" s="21"/>
      <c r="V14" s="21"/>
      <c r="W14" s="21"/>
      <c r="X14" s="21"/>
      <c r="Y14" s="21"/>
    </row>
    <row r="15" spans="1:25" ht="13.5" customHeight="1">
      <c r="B15" s="109"/>
      <c r="C15" s="111"/>
      <c r="D15" s="31" t="s">
        <v>128</v>
      </c>
      <c r="E15" s="111"/>
      <c r="F15" s="111"/>
      <c r="G15" s="111"/>
      <c r="H15" s="111"/>
      <c r="I15" s="21"/>
      <c r="J15" s="21"/>
      <c r="K15" s="107"/>
      <c r="L15" s="371">
        <v>5288053117</v>
      </c>
      <c r="M15" s="21"/>
      <c r="N15" s="21"/>
      <c r="O15" s="21"/>
      <c r="P15" s="21"/>
      <c r="Q15" s="21"/>
      <c r="R15" s="21"/>
      <c r="S15" s="21"/>
      <c r="T15" s="21"/>
      <c r="U15" s="21"/>
      <c r="V15" s="21"/>
      <c r="W15" s="21"/>
      <c r="X15" s="21"/>
      <c r="Y15" s="21"/>
    </row>
    <row r="16" spans="1:25" ht="13.5" customHeight="1">
      <c r="B16" s="109"/>
      <c r="C16" s="111"/>
      <c r="D16" s="111"/>
      <c r="E16" s="31" t="s">
        <v>129</v>
      </c>
      <c r="F16" s="111"/>
      <c r="G16" s="111"/>
      <c r="H16" s="111"/>
      <c r="I16" s="21"/>
      <c r="J16" s="21"/>
      <c r="K16" s="107"/>
      <c r="L16" s="371">
        <v>3793225342</v>
      </c>
      <c r="M16" s="21"/>
      <c r="N16" s="21"/>
      <c r="O16" s="21"/>
      <c r="P16" s="21"/>
      <c r="Q16" s="21"/>
      <c r="R16" s="21"/>
      <c r="S16" s="21"/>
      <c r="T16" s="21"/>
      <c r="U16" s="21"/>
      <c r="V16" s="21"/>
      <c r="W16" s="21"/>
      <c r="X16" s="21"/>
      <c r="Y16" s="21"/>
    </row>
    <row r="17" spans="2:25" ht="13.5" customHeight="1">
      <c r="B17" s="109"/>
      <c r="C17" s="111"/>
      <c r="D17" s="111"/>
      <c r="E17" s="31" t="s">
        <v>130</v>
      </c>
      <c r="F17" s="111"/>
      <c r="G17" s="111"/>
      <c r="H17" s="111"/>
      <c r="I17" s="21"/>
      <c r="J17" s="21"/>
      <c r="K17" s="107"/>
      <c r="L17" s="371">
        <v>376532853</v>
      </c>
      <c r="M17" s="21"/>
      <c r="N17" s="21"/>
      <c r="O17" s="21"/>
      <c r="P17" s="21"/>
      <c r="Q17" s="21"/>
      <c r="R17" s="21"/>
      <c r="S17" s="21"/>
      <c r="T17" s="21"/>
      <c r="U17" s="21"/>
      <c r="V17" s="21"/>
      <c r="W17" s="21"/>
      <c r="X17" s="21"/>
      <c r="Y17" s="21"/>
    </row>
    <row r="18" spans="2:25" ht="13.5" customHeight="1">
      <c r="B18" s="109"/>
      <c r="C18" s="5"/>
      <c r="D18" s="111"/>
      <c r="E18" s="31" t="s">
        <v>131</v>
      </c>
      <c r="F18" s="111"/>
      <c r="G18" s="111"/>
      <c r="H18" s="111"/>
      <c r="I18" s="21"/>
      <c r="J18" s="21"/>
      <c r="K18" s="107"/>
      <c r="L18" s="371">
        <v>1113492061</v>
      </c>
      <c r="M18" s="21"/>
      <c r="N18" s="21"/>
      <c r="O18" s="21"/>
      <c r="P18" s="21"/>
      <c r="Q18" s="21"/>
      <c r="R18" s="21"/>
      <c r="S18" s="21"/>
      <c r="T18" s="21"/>
      <c r="U18" s="21"/>
      <c r="V18" s="21"/>
      <c r="W18" s="21"/>
      <c r="X18" s="21"/>
      <c r="Y18" s="21"/>
    </row>
    <row r="19" spans="2:25" ht="13.5" customHeight="1">
      <c r="B19" s="109"/>
      <c r="C19" s="5"/>
      <c r="D19" s="28"/>
      <c r="E19" s="111" t="s">
        <v>127</v>
      </c>
      <c r="F19" s="5"/>
      <c r="G19" s="111"/>
      <c r="H19" s="111"/>
      <c r="I19" s="21"/>
      <c r="J19" s="21"/>
      <c r="K19" s="107"/>
      <c r="L19" s="371">
        <v>4802861</v>
      </c>
      <c r="M19" s="21"/>
      <c r="N19" s="21"/>
      <c r="O19" s="21"/>
      <c r="P19" s="21"/>
      <c r="Q19" s="21"/>
      <c r="R19" s="21"/>
      <c r="S19" s="21"/>
      <c r="T19" s="21"/>
      <c r="U19" s="21"/>
      <c r="V19" s="21"/>
      <c r="W19" s="21"/>
      <c r="X19" s="21"/>
      <c r="Y19" s="21"/>
    </row>
    <row r="20" spans="2:25" ht="13.5" customHeight="1">
      <c r="B20" s="109"/>
      <c r="C20" s="5" t="s">
        <v>132</v>
      </c>
      <c r="D20" s="28"/>
      <c r="E20" s="111"/>
      <c r="F20" s="111"/>
      <c r="G20" s="111"/>
      <c r="H20" s="111"/>
      <c r="I20" s="21"/>
      <c r="J20" s="21"/>
      <c r="K20" s="107"/>
      <c r="L20" s="371">
        <v>14875348617</v>
      </c>
      <c r="M20" s="21"/>
      <c r="N20" s="21"/>
      <c r="O20" s="21"/>
      <c r="P20" s="21"/>
      <c r="Q20" s="21"/>
      <c r="R20" s="21"/>
      <c r="S20" s="21"/>
      <c r="T20" s="21"/>
      <c r="U20" s="21"/>
      <c r="V20" s="21"/>
      <c r="W20" s="21"/>
      <c r="X20" s="21"/>
      <c r="Y20" s="21"/>
    </row>
    <row r="21" spans="2:25" ht="13.5" customHeight="1">
      <c r="B21" s="109"/>
      <c r="C21" s="5"/>
      <c r="D21" s="33" t="s">
        <v>133</v>
      </c>
      <c r="E21" s="111"/>
      <c r="F21" s="111"/>
      <c r="G21" s="111"/>
      <c r="H21" s="111"/>
      <c r="I21" s="21"/>
      <c r="J21" s="21"/>
      <c r="K21" s="107"/>
      <c r="L21" s="371">
        <v>11045256932</v>
      </c>
      <c r="M21" s="21"/>
      <c r="N21" s="21"/>
      <c r="O21" s="21"/>
      <c r="P21" s="21"/>
      <c r="Q21" s="21"/>
      <c r="R21" s="21"/>
      <c r="S21" s="21"/>
      <c r="T21" s="21"/>
      <c r="U21" s="21"/>
      <c r="V21" s="21"/>
      <c r="W21" s="21"/>
      <c r="X21" s="21"/>
      <c r="Y21" s="21"/>
    </row>
    <row r="22" spans="2:25" ht="13.5" customHeight="1">
      <c r="B22" s="109"/>
      <c r="C22" s="5"/>
      <c r="D22" s="33" t="s">
        <v>134</v>
      </c>
      <c r="E22" s="111"/>
      <c r="F22" s="111"/>
      <c r="G22" s="111"/>
      <c r="H22" s="111"/>
      <c r="I22" s="21"/>
      <c r="J22" s="21"/>
      <c r="K22" s="107"/>
      <c r="L22" s="371">
        <v>3095489198</v>
      </c>
      <c r="M22" s="21"/>
      <c r="N22" s="21"/>
      <c r="O22" s="21"/>
      <c r="P22" s="21"/>
      <c r="Q22" s="21"/>
      <c r="R22" s="21"/>
      <c r="S22" s="21"/>
      <c r="T22" s="21"/>
      <c r="U22" s="21"/>
      <c r="V22" s="21"/>
      <c r="W22" s="21"/>
      <c r="X22" s="21"/>
      <c r="Y22" s="21"/>
    </row>
    <row r="23" spans="2:25" ht="13.5" customHeight="1">
      <c r="B23" s="109"/>
      <c r="C23" s="5"/>
      <c r="D23" s="33" t="s">
        <v>135</v>
      </c>
      <c r="E23" s="111"/>
      <c r="F23" s="111"/>
      <c r="G23" s="111"/>
      <c r="H23" s="111"/>
      <c r="I23" s="21"/>
      <c r="J23" s="21"/>
      <c r="K23" s="107"/>
      <c r="L23" s="371">
        <v>321189995</v>
      </c>
      <c r="M23" s="21"/>
      <c r="N23" s="21"/>
      <c r="O23" s="21"/>
      <c r="P23" s="21"/>
      <c r="Q23" s="21"/>
      <c r="R23" s="21"/>
      <c r="S23" s="21"/>
      <c r="T23" s="21"/>
      <c r="U23" s="21"/>
      <c r="V23" s="21"/>
      <c r="W23" s="21"/>
      <c r="X23" s="21"/>
      <c r="Y23" s="21"/>
    </row>
    <row r="24" spans="2:25" ht="13.5" customHeight="1">
      <c r="B24" s="109"/>
      <c r="C24" s="5"/>
      <c r="D24" s="28" t="s">
        <v>136</v>
      </c>
      <c r="E24" s="111"/>
      <c r="F24" s="111"/>
      <c r="G24" s="111"/>
      <c r="H24" s="28"/>
      <c r="I24" s="21"/>
      <c r="J24" s="21"/>
      <c r="K24" s="107"/>
      <c r="L24" s="371">
        <v>413412492</v>
      </c>
      <c r="M24" s="21"/>
      <c r="N24" s="21"/>
      <c r="O24" s="21"/>
      <c r="P24" s="21"/>
      <c r="Q24" s="21"/>
      <c r="R24" s="21"/>
      <c r="S24" s="21"/>
      <c r="T24" s="21"/>
      <c r="U24" s="21"/>
      <c r="V24" s="21"/>
      <c r="W24" s="21"/>
      <c r="X24" s="21"/>
      <c r="Y24" s="21"/>
    </row>
    <row r="25" spans="2:25" ht="13.5" customHeight="1">
      <c r="B25" s="109"/>
      <c r="C25" s="5" t="s">
        <v>137</v>
      </c>
      <c r="D25" s="28"/>
      <c r="E25" s="111"/>
      <c r="F25" s="111"/>
      <c r="G25" s="111"/>
      <c r="H25" s="28"/>
      <c r="I25" s="21"/>
      <c r="J25" s="21"/>
      <c r="K25" s="107"/>
      <c r="L25" s="371">
        <v>156188232</v>
      </c>
      <c r="M25" s="21"/>
      <c r="N25" s="21"/>
      <c r="O25" s="21"/>
      <c r="P25" s="21"/>
      <c r="Q25" s="21"/>
      <c r="R25" s="21"/>
      <c r="S25" s="21"/>
      <c r="T25" s="21"/>
      <c r="U25" s="21"/>
      <c r="V25" s="21"/>
      <c r="W25" s="21"/>
      <c r="X25" s="21"/>
      <c r="Y25" s="21"/>
    </row>
    <row r="26" spans="2:25" ht="13.5" customHeight="1">
      <c r="B26" s="109"/>
      <c r="C26" s="5"/>
      <c r="D26" s="33" t="s">
        <v>138</v>
      </c>
      <c r="E26" s="111"/>
      <c r="F26" s="111"/>
      <c r="G26" s="111"/>
      <c r="H26" s="111"/>
      <c r="I26" s="21"/>
      <c r="J26" s="21"/>
      <c r="K26" s="107"/>
      <c r="L26" s="371">
        <v>156188232</v>
      </c>
      <c r="M26" s="21"/>
      <c r="N26" s="21"/>
      <c r="O26" s="21"/>
      <c r="P26" s="21"/>
      <c r="Q26" s="21"/>
      <c r="R26" s="21"/>
      <c r="S26" s="21"/>
      <c r="T26" s="21"/>
      <c r="U26" s="21"/>
      <c r="V26" s="21"/>
      <c r="W26" s="21"/>
      <c r="X26" s="21"/>
      <c r="Y26" s="21"/>
    </row>
    <row r="27" spans="2:25" ht="13.5" customHeight="1">
      <c r="B27" s="109"/>
      <c r="C27" s="5"/>
      <c r="D27" s="28" t="s">
        <v>127</v>
      </c>
      <c r="E27" s="111"/>
      <c r="F27" s="111"/>
      <c r="G27" s="111"/>
      <c r="H27" s="111"/>
      <c r="I27" s="21"/>
      <c r="J27" s="21"/>
      <c r="K27" s="107"/>
      <c r="L27" s="371" t="s">
        <v>436</v>
      </c>
      <c r="M27" s="21"/>
      <c r="N27" s="21"/>
      <c r="O27" s="21"/>
      <c r="P27" s="21"/>
      <c r="Q27" s="21"/>
      <c r="R27" s="21"/>
      <c r="S27" s="21"/>
      <c r="T27" s="21"/>
      <c r="U27" s="21"/>
      <c r="V27" s="21"/>
      <c r="W27" s="21"/>
      <c r="X27" s="21"/>
      <c r="Y27" s="21"/>
    </row>
    <row r="28" spans="2:25" ht="13.5" customHeight="1">
      <c r="B28" s="109"/>
      <c r="C28" s="5" t="s">
        <v>139</v>
      </c>
      <c r="D28" s="28"/>
      <c r="E28" s="111"/>
      <c r="F28" s="111"/>
      <c r="G28" s="111"/>
      <c r="H28" s="111"/>
      <c r="I28" s="21"/>
      <c r="J28" s="21"/>
      <c r="K28" s="107"/>
      <c r="L28" s="371">
        <v>72360296</v>
      </c>
      <c r="M28" s="21"/>
      <c r="N28" s="21"/>
      <c r="O28" s="21"/>
      <c r="P28" s="21"/>
      <c r="Q28" s="21"/>
      <c r="R28" s="21"/>
      <c r="S28" s="21"/>
      <c r="T28" s="21"/>
      <c r="U28" s="21"/>
      <c r="V28" s="21"/>
      <c r="W28" s="21"/>
      <c r="X28" s="21"/>
      <c r="Y28" s="21"/>
    </row>
    <row r="29" spans="2:25" ht="13.5" customHeight="1">
      <c r="B29" s="112" t="s">
        <v>140</v>
      </c>
      <c r="C29" s="113"/>
      <c r="D29" s="36"/>
      <c r="E29" s="114"/>
      <c r="F29" s="114"/>
      <c r="G29" s="114"/>
      <c r="H29" s="114"/>
      <c r="I29" s="115"/>
      <c r="J29" s="115"/>
      <c r="K29" s="116"/>
      <c r="L29" s="372">
        <v>2478312614</v>
      </c>
      <c r="M29" s="21"/>
      <c r="N29" s="21"/>
      <c r="O29" s="21"/>
      <c r="P29" s="21"/>
      <c r="Q29" s="21"/>
      <c r="R29" s="21"/>
      <c r="S29" s="21"/>
      <c r="T29" s="21"/>
      <c r="U29" s="21"/>
      <c r="V29" s="21"/>
      <c r="W29" s="21"/>
      <c r="X29" s="21"/>
      <c r="Y29" s="21"/>
    </row>
    <row r="30" spans="2:25" ht="13.5" customHeight="1">
      <c r="B30" s="109" t="s">
        <v>141</v>
      </c>
      <c r="C30" s="5"/>
      <c r="D30" s="28"/>
      <c r="E30" s="111"/>
      <c r="F30" s="111"/>
      <c r="G30" s="111"/>
      <c r="H30" s="28"/>
      <c r="I30" s="21"/>
      <c r="J30" s="21"/>
      <c r="K30" s="107"/>
      <c r="L30" s="371"/>
      <c r="M30" s="21"/>
      <c r="N30" s="21"/>
      <c r="O30" s="21"/>
      <c r="P30" s="21"/>
      <c r="Q30" s="21"/>
      <c r="R30" s="21"/>
      <c r="S30" s="21"/>
      <c r="T30" s="21"/>
      <c r="U30" s="21"/>
      <c r="V30" s="21"/>
      <c r="W30" s="21"/>
      <c r="X30" s="21"/>
      <c r="Y30" s="21"/>
    </row>
    <row r="31" spans="2:25" ht="13.5" customHeight="1">
      <c r="B31" s="109"/>
      <c r="C31" s="5" t="s">
        <v>142</v>
      </c>
      <c r="D31" s="28"/>
      <c r="E31" s="111"/>
      <c r="F31" s="111"/>
      <c r="G31" s="111"/>
      <c r="H31" s="111"/>
      <c r="I31" s="21"/>
      <c r="J31" s="21"/>
      <c r="K31" s="107"/>
      <c r="L31" s="371">
        <v>1621867860</v>
      </c>
      <c r="M31" s="21"/>
      <c r="N31" s="21"/>
      <c r="O31" s="21"/>
      <c r="P31" s="21"/>
      <c r="Q31" s="21"/>
      <c r="R31" s="21"/>
      <c r="S31" s="21"/>
      <c r="T31" s="21"/>
      <c r="U31" s="21"/>
      <c r="V31" s="21"/>
      <c r="W31" s="21"/>
      <c r="X31" s="21"/>
      <c r="Y31" s="21"/>
    </row>
    <row r="32" spans="2:25" ht="13.5" customHeight="1">
      <c r="B32" s="109"/>
      <c r="C32" s="5"/>
      <c r="D32" s="33" t="s">
        <v>143</v>
      </c>
      <c r="E32" s="111"/>
      <c r="F32" s="111"/>
      <c r="G32" s="111"/>
      <c r="H32" s="111"/>
      <c r="I32" s="21"/>
      <c r="J32" s="21"/>
      <c r="K32" s="107"/>
      <c r="L32" s="371">
        <v>976586945</v>
      </c>
      <c r="M32" s="21"/>
      <c r="N32" s="21"/>
      <c r="O32" s="21"/>
      <c r="P32" s="21"/>
      <c r="Q32" s="21"/>
      <c r="R32" s="21"/>
      <c r="S32" s="21"/>
      <c r="T32" s="21"/>
      <c r="U32" s="21"/>
      <c r="V32" s="21"/>
      <c r="W32" s="21"/>
      <c r="X32" s="21"/>
      <c r="Y32" s="21"/>
    </row>
    <row r="33" spans="2:25" ht="13.5" customHeight="1">
      <c r="B33" s="109"/>
      <c r="C33" s="5"/>
      <c r="D33" s="33" t="s">
        <v>144</v>
      </c>
      <c r="E33" s="111"/>
      <c r="F33" s="111"/>
      <c r="G33" s="111"/>
      <c r="H33" s="111"/>
      <c r="I33" s="21"/>
      <c r="J33" s="21"/>
      <c r="K33" s="107"/>
      <c r="L33" s="371">
        <v>576295915</v>
      </c>
      <c r="M33" s="21"/>
      <c r="N33" s="21"/>
      <c r="O33" s="21"/>
      <c r="P33" s="21"/>
      <c r="Q33" s="21"/>
      <c r="R33" s="21"/>
      <c r="S33" s="21"/>
      <c r="T33" s="21"/>
      <c r="U33" s="21"/>
      <c r="V33" s="21"/>
      <c r="W33" s="21"/>
      <c r="X33" s="21"/>
      <c r="Y33" s="21"/>
    </row>
    <row r="34" spans="2:25" ht="13.5" customHeight="1">
      <c r="B34" s="109"/>
      <c r="C34" s="5"/>
      <c r="D34" s="33" t="s">
        <v>145</v>
      </c>
      <c r="E34" s="111"/>
      <c r="F34" s="111"/>
      <c r="G34" s="111"/>
      <c r="H34" s="111"/>
      <c r="I34" s="21"/>
      <c r="J34" s="21"/>
      <c r="K34" s="107"/>
      <c r="L34" s="371">
        <v>68678000</v>
      </c>
      <c r="M34" s="21"/>
      <c r="N34" s="21"/>
      <c r="O34" s="21"/>
      <c r="P34" s="21"/>
      <c r="Q34" s="21"/>
      <c r="R34" s="21"/>
      <c r="S34" s="21"/>
      <c r="T34" s="21"/>
      <c r="U34" s="21"/>
      <c r="V34" s="21"/>
      <c r="W34" s="21"/>
      <c r="X34" s="21"/>
      <c r="Y34" s="21"/>
    </row>
    <row r="35" spans="2:25" ht="13.5" customHeight="1">
      <c r="B35" s="109"/>
      <c r="C35" s="5"/>
      <c r="D35" s="33" t="s">
        <v>146</v>
      </c>
      <c r="E35" s="111"/>
      <c r="F35" s="111"/>
      <c r="G35" s="111"/>
      <c r="H35" s="111"/>
      <c r="I35" s="21"/>
      <c r="J35" s="21"/>
      <c r="K35" s="107"/>
      <c r="L35" s="371">
        <v>307000</v>
      </c>
      <c r="M35" s="21"/>
      <c r="N35" s="21"/>
      <c r="O35" s="21"/>
      <c r="P35" s="21"/>
      <c r="Q35" s="21"/>
      <c r="R35" s="21"/>
      <c r="S35" s="21"/>
      <c r="T35" s="21"/>
      <c r="U35" s="21"/>
      <c r="V35" s="21"/>
      <c r="W35" s="21"/>
      <c r="X35" s="21"/>
      <c r="Y35" s="21"/>
    </row>
    <row r="36" spans="2:25" ht="13.5" customHeight="1">
      <c r="B36" s="109"/>
      <c r="C36" s="5"/>
      <c r="D36" s="28" t="s">
        <v>127</v>
      </c>
      <c r="E36" s="111"/>
      <c r="F36" s="111"/>
      <c r="G36" s="111"/>
      <c r="H36" s="111"/>
      <c r="I36" s="21"/>
      <c r="J36" s="21"/>
      <c r="K36" s="107"/>
      <c r="L36" s="371" t="s">
        <v>436</v>
      </c>
      <c r="M36" s="21"/>
      <c r="N36" s="21"/>
      <c r="O36" s="21"/>
      <c r="P36" s="21"/>
      <c r="Q36" s="21"/>
      <c r="R36" s="21"/>
      <c r="S36" s="21"/>
      <c r="T36" s="21"/>
      <c r="U36" s="21"/>
      <c r="V36" s="21"/>
      <c r="W36" s="21"/>
      <c r="X36" s="21"/>
      <c r="Y36" s="21"/>
    </row>
    <row r="37" spans="2:25" ht="13.5" customHeight="1">
      <c r="B37" s="109"/>
      <c r="C37" s="5" t="s">
        <v>147</v>
      </c>
      <c r="D37" s="28"/>
      <c r="E37" s="111"/>
      <c r="F37" s="111"/>
      <c r="G37" s="111"/>
      <c r="H37" s="28"/>
      <c r="I37" s="21"/>
      <c r="J37" s="21"/>
      <c r="K37" s="107"/>
      <c r="L37" s="371">
        <v>431223677</v>
      </c>
      <c r="M37" s="21"/>
      <c r="N37" s="21"/>
      <c r="O37" s="21"/>
      <c r="P37" s="21"/>
      <c r="Q37" s="21"/>
      <c r="R37" s="21"/>
      <c r="S37" s="21"/>
      <c r="T37" s="21"/>
      <c r="U37" s="21"/>
      <c r="V37" s="21"/>
      <c r="W37" s="21"/>
      <c r="X37" s="21"/>
      <c r="Y37" s="21"/>
    </row>
    <row r="38" spans="2:25" ht="13.5" customHeight="1">
      <c r="B38" s="109"/>
      <c r="C38" s="5"/>
      <c r="D38" s="33" t="s">
        <v>134</v>
      </c>
      <c r="E38" s="111"/>
      <c r="F38" s="111"/>
      <c r="G38" s="111"/>
      <c r="H38" s="28"/>
      <c r="I38" s="21"/>
      <c r="J38" s="21"/>
      <c r="K38" s="107"/>
      <c r="L38" s="371">
        <v>190549907</v>
      </c>
      <c r="M38" s="21"/>
      <c r="N38" s="21"/>
      <c r="O38" s="21"/>
      <c r="P38" s="21"/>
      <c r="Q38" s="21"/>
      <c r="R38" s="21"/>
      <c r="S38" s="21"/>
      <c r="T38" s="21"/>
      <c r="U38" s="21"/>
      <c r="V38" s="21"/>
      <c r="W38" s="21"/>
      <c r="X38" s="21"/>
      <c r="Y38" s="21"/>
    </row>
    <row r="39" spans="2:25" ht="13.5" customHeight="1">
      <c r="B39" s="109"/>
      <c r="C39" s="5"/>
      <c r="D39" s="33" t="s">
        <v>148</v>
      </c>
      <c r="E39" s="111"/>
      <c r="F39" s="111"/>
      <c r="G39" s="111"/>
      <c r="H39" s="28"/>
      <c r="I39" s="21"/>
      <c r="J39" s="21"/>
      <c r="K39" s="107"/>
      <c r="L39" s="371">
        <v>237160600</v>
      </c>
      <c r="M39" s="21"/>
      <c r="N39" s="21"/>
      <c r="O39" s="21"/>
      <c r="P39" s="21"/>
      <c r="Q39" s="21"/>
      <c r="R39" s="21"/>
      <c r="S39" s="21"/>
      <c r="T39" s="21"/>
      <c r="U39" s="21"/>
      <c r="V39" s="21"/>
      <c r="W39" s="21"/>
      <c r="X39" s="21"/>
      <c r="Y39" s="21"/>
    </row>
    <row r="40" spans="2:25" ht="13.5" customHeight="1">
      <c r="B40" s="109"/>
      <c r="C40" s="5"/>
      <c r="D40" s="33" t="s">
        <v>149</v>
      </c>
      <c r="E40" s="111"/>
      <c r="F40" s="5"/>
      <c r="G40" s="111"/>
      <c r="H40" s="111"/>
      <c r="I40" s="21"/>
      <c r="J40" s="21"/>
      <c r="K40" s="107"/>
      <c r="L40" s="371">
        <v>522114</v>
      </c>
      <c r="M40" s="21"/>
      <c r="N40" s="21"/>
      <c r="O40" s="21"/>
      <c r="P40" s="21"/>
      <c r="Q40" s="21"/>
      <c r="R40" s="21"/>
      <c r="S40" s="21"/>
      <c r="T40" s="21"/>
      <c r="U40" s="21"/>
      <c r="V40" s="21"/>
      <c r="W40" s="21"/>
      <c r="X40" s="21"/>
      <c r="Y40" s="21"/>
    </row>
    <row r="41" spans="2:25" ht="13.5" customHeight="1">
      <c r="B41" s="109"/>
      <c r="C41" s="5"/>
      <c r="D41" s="33" t="s">
        <v>150</v>
      </c>
      <c r="E41" s="111"/>
      <c r="F41" s="5"/>
      <c r="G41" s="111"/>
      <c r="H41" s="111"/>
      <c r="I41" s="21"/>
      <c r="J41" s="21"/>
      <c r="K41" s="107"/>
      <c r="L41" s="371">
        <v>2991056</v>
      </c>
      <c r="M41" s="21"/>
      <c r="N41" s="21"/>
      <c r="O41" s="21"/>
      <c r="P41" s="21"/>
      <c r="Q41" s="21"/>
      <c r="R41" s="21"/>
      <c r="S41" s="21"/>
      <c r="T41" s="21"/>
      <c r="U41" s="21"/>
      <c r="V41" s="21"/>
      <c r="W41" s="21"/>
      <c r="X41" s="21"/>
      <c r="Y41" s="21"/>
    </row>
    <row r="42" spans="2:25" ht="13.5" customHeight="1">
      <c r="B42" s="109"/>
      <c r="C42" s="5"/>
      <c r="D42" s="28" t="s">
        <v>136</v>
      </c>
      <c r="E42" s="111"/>
      <c r="F42" s="111"/>
      <c r="G42" s="111"/>
      <c r="H42" s="111"/>
      <c r="I42" s="21"/>
      <c r="J42" s="21"/>
      <c r="K42" s="107"/>
      <c r="L42" s="371" t="s">
        <v>436</v>
      </c>
      <c r="M42" s="21"/>
      <c r="N42" s="21"/>
      <c r="O42" s="21"/>
      <c r="P42" s="21"/>
      <c r="Q42" s="21"/>
      <c r="R42" s="21"/>
      <c r="S42" s="21"/>
      <c r="T42" s="21"/>
      <c r="U42" s="21"/>
      <c r="V42" s="21"/>
      <c r="W42" s="21"/>
      <c r="X42" s="21"/>
      <c r="Y42" s="21"/>
    </row>
    <row r="43" spans="2:25" ht="13.5" customHeight="1">
      <c r="B43" s="112" t="s">
        <v>151</v>
      </c>
      <c r="C43" s="113"/>
      <c r="D43" s="36"/>
      <c r="E43" s="114"/>
      <c r="F43" s="114"/>
      <c r="G43" s="114"/>
      <c r="H43" s="114"/>
      <c r="I43" s="115"/>
      <c r="J43" s="115"/>
      <c r="K43" s="116"/>
      <c r="L43" s="372">
        <v>-1190644183</v>
      </c>
      <c r="M43" s="21"/>
      <c r="N43" s="21"/>
      <c r="O43" s="21"/>
      <c r="P43" s="21"/>
      <c r="Q43" s="21"/>
      <c r="R43" s="21"/>
      <c r="S43" s="21"/>
      <c r="T43" s="21"/>
      <c r="U43" s="21"/>
      <c r="V43" s="21"/>
      <c r="W43" s="21"/>
      <c r="X43" s="21"/>
      <c r="Y43" s="21"/>
    </row>
    <row r="44" spans="2:25" ht="13.5" customHeight="1">
      <c r="B44" s="109" t="s">
        <v>152</v>
      </c>
      <c r="C44" s="5"/>
      <c r="D44" s="28"/>
      <c r="E44" s="111"/>
      <c r="F44" s="111"/>
      <c r="G44" s="111"/>
      <c r="H44" s="111"/>
      <c r="I44" s="21"/>
      <c r="J44" s="21"/>
      <c r="K44" s="107"/>
      <c r="L44" s="371"/>
      <c r="M44" s="21"/>
      <c r="N44" s="21"/>
      <c r="O44" s="21"/>
      <c r="P44" s="21"/>
      <c r="Q44" s="21"/>
      <c r="R44" s="21"/>
      <c r="S44" s="21"/>
      <c r="T44" s="21"/>
      <c r="U44" s="21"/>
      <c r="V44" s="21"/>
      <c r="W44" s="21"/>
      <c r="X44" s="21"/>
      <c r="Y44" s="21"/>
    </row>
    <row r="45" spans="2:25" ht="13.5" customHeight="1">
      <c r="B45" s="109"/>
      <c r="C45" s="5" t="s">
        <v>153</v>
      </c>
      <c r="D45" s="28"/>
      <c r="E45" s="111"/>
      <c r="F45" s="111"/>
      <c r="G45" s="111"/>
      <c r="H45" s="111"/>
      <c r="I45" s="21"/>
      <c r="J45" s="21"/>
      <c r="K45" s="107"/>
      <c r="L45" s="371">
        <v>2483091244</v>
      </c>
      <c r="M45" s="21"/>
      <c r="N45" s="21"/>
      <c r="O45" s="21"/>
      <c r="P45" s="21"/>
      <c r="Q45" s="21"/>
      <c r="R45" s="21"/>
      <c r="S45" s="21"/>
      <c r="T45" s="21"/>
      <c r="U45" s="21"/>
      <c r="V45" s="21"/>
      <c r="W45" s="21"/>
      <c r="X45" s="21"/>
      <c r="Y45" s="21"/>
    </row>
    <row r="46" spans="2:25" ht="13.5" customHeight="1">
      <c r="B46" s="109"/>
      <c r="C46" s="5"/>
      <c r="D46" s="33" t="s">
        <v>154</v>
      </c>
      <c r="E46" s="111"/>
      <c r="F46" s="111"/>
      <c r="G46" s="111"/>
      <c r="H46" s="111"/>
      <c r="I46" s="21"/>
      <c r="J46" s="21"/>
      <c r="K46" s="107"/>
      <c r="L46" s="371">
        <v>2375706536</v>
      </c>
      <c r="M46" s="21"/>
      <c r="N46" s="21"/>
      <c r="O46" s="21"/>
      <c r="P46" s="21"/>
      <c r="Q46" s="21"/>
      <c r="R46" s="21"/>
      <c r="S46" s="21"/>
      <c r="T46" s="21"/>
      <c r="U46" s="21"/>
      <c r="V46" s="21"/>
      <c r="W46" s="21"/>
      <c r="X46" s="21"/>
      <c r="Y46" s="21"/>
    </row>
    <row r="47" spans="2:25" ht="13.5" customHeight="1">
      <c r="B47" s="109"/>
      <c r="C47" s="5"/>
      <c r="D47" s="28" t="s">
        <v>127</v>
      </c>
      <c r="E47" s="111"/>
      <c r="F47" s="111"/>
      <c r="G47" s="111"/>
      <c r="H47" s="111"/>
      <c r="I47" s="21"/>
      <c r="J47" s="21"/>
      <c r="K47" s="107"/>
      <c r="L47" s="371">
        <v>107384708</v>
      </c>
      <c r="M47" s="21"/>
      <c r="N47" s="21"/>
      <c r="O47" s="21"/>
      <c r="P47" s="21"/>
      <c r="Q47" s="21"/>
      <c r="R47" s="21"/>
      <c r="S47" s="21"/>
      <c r="T47" s="21"/>
      <c r="U47" s="21"/>
      <c r="V47" s="21"/>
      <c r="W47" s="21"/>
      <c r="X47" s="21"/>
      <c r="Y47" s="21"/>
    </row>
    <row r="48" spans="2:25" ht="13.5" customHeight="1">
      <c r="B48" s="109"/>
      <c r="C48" s="5" t="s">
        <v>155</v>
      </c>
      <c r="D48" s="28"/>
      <c r="E48" s="111"/>
      <c r="F48" s="111"/>
      <c r="G48" s="111"/>
      <c r="H48" s="111"/>
      <c r="I48" s="21"/>
      <c r="J48" s="21"/>
      <c r="K48" s="107"/>
      <c r="L48" s="371">
        <v>1276821000</v>
      </c>
      <c r="M48" s="21"/>
      <c r="N48" s="21"/>
      <c r="O48" s="21"/>
      <c r="P48" s="21"/>
      <c r="Q48" s="21"/>
      <c r="R48" s="21"/>
      <c r="S48" s="21"/>
      <c r="T48" s="21"/>
      <c r="U48" s="21"/>
      <c r="V48" s="21"/>
      <c r="W48" s="21"/>
      <c r="X48" s="21"/>
      <c r="Y48" s="21"/>
    </row>
    <row r="49" spans="2:25" ht="13.5" customHeight="1">
      <c r="B49" s="109"/>
      <c r="C49" s="5"/>
      <c r="D49" s="33" t="s">
        <v>156</v>
      </c>
      <c r="E49" s="111"/>
      <c r="F49" s="111"/>
      <c r="G49" s="111"/>
      <c r="H49" s="106"/>
      <c r="I49" s="21"/>
      <c r="J49" s="21"/>
      <c r="K49" s="107"/>
      <c r="L49" s="371">
        <v>1276821000</v>
      </c>
      <c r="M49" s="21"/>
      <c r="N49" s="21"/>
      <c r="O49" s="21"/>
      <c r="P49" s="21"/>
      <c r="Q49" s="21"/>
      <c r="R49" s="21"/>
      <c r="S49" s="21"/>
      <c r="T49" s="21"/>
      <c r="U49" s="21"/>
      <c r="V49" s="21"/>
      <c r="W49" s="21"/>
      <c r="X49" s="21"/>
      <c r="Y49" s="21"/>
    </row>
    <row r="50" spans="2:25" ht="13.5" customHeight="1">
      <c r="B50" s="109"/>
      <c r="C50" s="5"/>
      <c r="D50" s="28" t="s">
        <v>136</v>
      </c>
      <c r="E50" s="111"/>
      <c r="F50" s="111"/>
      <c r="G50" s="111"/>
      <c r="H50" s="117"/>
      <c r="I50" s="21"/>
      <c r="J50" s="21"/>
      <c r="K50" s="107"/>
      <c r="L50" s="371" t="s">
        <v>436</v>
      </c>
      <c r="M50" s="21"/>
      <c r="N50" s="21"/>
      <c r="O50" s="21"/>
      <c r="P50" s="21"/>
      <c r="Q50" s="21"/>
      <c r="R50" s="21"/>
      <c r="S50" s="21"/>
      <c r="T50" s="21"/>
      <c r="U50" s="21"/>
      <c r="V50" s="21"/>
      <c r="W50" s="21"/>
      <c r="X50" s="21"/>
      <c r="Y50" s="21"/>
    </row>
    <row r="51" spans="2:25" ht="13.5" customHeight="1">
      <c r="B51" s="112" t="s">
        <v>157</v>
      </c>
      <c r="C51" s="113"/>
      <c r="D51" s="36"/>
      <c r="E51" s="114"/>
      <c r="F51" s="114"/>
      <c r="G51" s="114"/>
      <c r="H51" s="118"/>
      <c r="I51" s="115"/>
      <c r="J51" s="115"/>
      <c r="K51" s="116"/>
      <c r="L51" s="372">
        <v>-1206270244</v>
      </c>
      <c r="M51" s="21"/>
      <c r="N51" s="21"/>
      <c r="O51" s="21"/>
      <c r="P51" s="21"/>
      <c r="Q51" s="21"/>
      <c r="R51" s="21"/>
      <c r="S51" s="21"/>
      <c r="T51" s="21"/>
      <c r="U51" s="21"/>
      <c r="V51" s="21"/>
      <c r="W51" s="21"/>
      <c r="X51" s="21"/>
      <c r="Y51" s="21"/>
    </row>
    <row r="52" spans="2:25" ht="13.5" customHeight="1">
      <c r="B52" s="451" t="s">
        <v>158</v>
      </c>
      <c r="C52" s="452"/>
      <c r="D52" s="452"/>
      <c r="E52" s="452"/>
      <c r="F52" s="452"/>
      <c r="G52" s="452"/>
      <c r="H52" s="452"/>
      <c r="I52" s="452"/>
      <c r="J52" s="452"/>
      <c r="K52" s="453"/>
      <c r="L52" s="373">
        <v>81398187</v>
      </c>
      <c r="M52" s="21"/>
      <c r="N52" s="21"/>
      <c r="O52" s="21"/>
      <c r="P52" s="21"/>
      <c r="Q52" s="21"/>
      <c r="R52" s="21"/>
      <c r="S52" s="21"/>
      <c r="T52" s="21"/>
      <c r="U52" s="21"/>
      <c r="V52" s="21"/>
      <c r="W52" s="21"/>
      <c r="X52" s="21"/>
      <c r="Y52" s="21"/>
    </row>
    <row r="53" spans="2:25" ht="13.5" customHeight="1" thickBot="1">
      <c r="B53" s="454" t="s">
        <v>159</v>
      </c>
      <c r="C53" s="455"/>
      <c r="D53" s="455"/>
      <c r="E53" s="455"/>
      <c r="F53" s="455"/>
      <c r="G53" s="455"/>
      <c r="H53" s="455"/>
      <c r="I53" s="455"/>
      <c r="J53" s="455"/>
      <c r="K53" s="456"/>
      <c r="L53" s="371">
        <v>795209052</v>
      </c>
      <c r="M53" s="21"/>
      <c r="N53" s="21"/>
      <c r="O53" s="21"/>
      <c r="P53" s="21"/>
      <c r="Q53" s="21"/>
      <c r="R53" s="21"/>
      <c r="S53" s="21"/>
      <c r="T53" s="21"/>
      <c r="U53" s="21"/>
      <c r="V53" s="21"/>
      <c r="W53" s="21"/>
      <c r="X53" s="21"/>
      <c r="Y53" s="21"/>
    </row>
    <row r="54" spans="2:25" ht="13.5" customHeight="1" thickBot="1">
      <c r="B54" s="457" t="s">
        <v>160</v>
      </c>
      <c r="C54" s="458"/>
      <c r="D54" s="458"/>
      <c r="E54" s="458"/>
      <c r="F54" s="458"/>
      <c r="G54" s="458"/>
      <c r="H54" s="458"/>
      <c r="I54" s="458"/>
      <c r="J54" s="458"/>
      <c r="K54" s="459"/>
      <c r="L54" s="374">
        <v>876607239</v>
      </c>
      <c r="M54" s="21"/>
      <c r="N54" s="21"/>
      <c r="O54" s="21"/>
      <c r="P54" s="21"/>
      <c r="Q54" s="21"/>
      <c r="R54" s="21"/>
      <c r="S54" s="21"/>
      <c r="T54" s="21"/>
      <c r="U54" s="21"/>
      <c r="V54" s="21"/>
      <c r="W54" s="21"/>
      <c r="X54" s="21"/>
      <c r="Y54" s="21"/>
    </row>
    <row r="55" spans="2:25" ht="13.5" customHeight="1" thickBot="1">
      <c r="B55" s="119"/>
      <c r="C55" s="119"/>
      <c r="D55" s="119"/>
      <c r="E55" s="119"/>
      <c r="F55" s="119"/>
      <c r="G55" s="119"/>
      <c r="H55" s="119"/>
      <c r="I55" s="119"/>
      <c r="J55" s="119"/>
      <c r="K55" s="119"/>
      <c r="L55" s="375"/>
      <c r="M55" s="21"/>
      <c r="N55" s="21"/>
      <c r="O55" s="21"/>
      <c r="P55" s="21"/>
      <c r="Q55" s="21"/>
      <c r="R55" s="21"/>
      <c r="S55" s="21"/>
      <c r="T55" s="21"/>
      <c r="U55" s="21"/>
      <c r="V55" s="21"/>
      <c r="W55" s="21"/>
      <c r="X55" s="21"/>
      <c r="Y55" s="21"/>
    </row>
    <row r="56" spans="2:25" ht="13.5" customHeight="1">
      <c r="B56" s="120" t="s">
        <v>161</v>
      </c>
      <c r="C56" s="121"/>
      <c r="D56" s="121"/>
      <c r="E56" s="121"/>
      <c r="F56" s="121"/>
      <c r="G56" s="121"/>
      <c r="H56" s="121"/>
      <c r="I56" s="121"/>
      <c r="J56" s="121"/>
      <c r="K56" s="121"/>
      <c r="L56" s="376">
        <v>41137460</v>
      </c>
      <c r="M56" s="21"/>
      <c r="N56" s="21"/>
      <c r="O56" s="21"/>
      <c r="P56" s="21"/>
      <c r="Q56" s="21"/>
      <c r="R56" s="21"/>
      <c r="S56" s="21"/>
      <c r="T56" s="21"/>
      <c r="U56" s="21"/>
      <c r="V56" s="21"/>
      <c r="W56" s="21"/>
      <c r="X56" s="21"/>
      <c r="Y56" s="21"/>
    </row>
    <row r="57" spans="2:25" ht="13.5" customHeight="1">
      <c r="B57" s="122" t="s">
        <v>162</v>
      </c>
      <c r="C57" s="123"/>
      <c r="D57" s="123"/>
      <c r="E57" s="123"/>
      <c r="F57" s="123"/>
      <c r="G57" s="123"/>
      <c r="H57" s="123"/>
      <c r="I57" s="123"/>
      <c r="J57" s="123"/>
      <c r="K57" s="123"/>
      <c r="L57" s="377">
        <v>1097299</v>
      </c>
      <c r="M57" s="21"/>
      <c r="N57" s="21"/>
      <c r="O57" s="21"/>
      <c r="P57" s="21"/>
      <c r="Q57" s="21"/>
      <c r="R57" s="21"/>
      <c r="S57" s="21"/>
      <c r="T57" s="21"/>
      <c r="U57" s="21"/>
      <c r="V57" s="21"/>
      <c r="W57" s="21"/>
      <c r="X57" s="21"/>
      <c r="Y57" s="21"/>
    </row>
    <row r="58" spans="2:25" ht="13.5" customHeight="1" thickBot="1">
      <c r="B58" s="124" t="s">
        <v>163</v>
      </c>
      <c r="C58" s="125"/>
      <c r="D58" s="125"/>
      <c r="E58" s="125"/>
      <c r="F58" s="125"/>
      <c r="G58" s="125"/>
      <c r="H58" s="125"/>
      <c r="I58" s="125"/>
      <c r="J58" s="125"/>
      <c r="K58" s="125"/>
      <c r="L58" s="378">
        <v>42234759</v>
      </c>
      <c r="M58" s="21"/>
      <c r="N58" s="21"/>
      <c r="O58" s="21"/>
      <c r="P58" s="21"/>
      <c r="Q58" s="21"/>
      <c r="R58" s="21"/>
      <c r="S58" s="21"/>
      <c r="T58" s="21"/>
      <c r="U58" s="21"/>
      <c r="V58" s="21"/>
      <c r="W58" s="21"/>
      <c r="X58" s="21"/>
      <c r="Y58" s="21"/>
    </row>
    <row r="59" spans="2:25" ht="13.5" customHeight="1" thickBot="1">
      <c r="B59" s="126" t="s">
        <v>164</v>
      </c>
      <c r="C59" s="127"/>
      <c r="D59" s="40"/>
      <c r="E59" s="128"/>
      <c r="F59" s="128"/>
      <c r="G59" s="128"/>
      <c r="H59" s="128"/>
      <c r="I59" s="129"/>
      <c r="J59" s="129"/>
      <c r="K59" s="129"/>
      <c r="L59" s="379">
        <v>918841998</v>
      </c>
      <c r="M59" s="21"/>
      <c r="N59" s="21"/>
      <c r="O59" s="21"/>
      <c r="P59" s="21"/>
      <c r="Q59" s="21"/>
      <c r="R59" s="21"/>
      <c r="S59" s="21"/>
      <c r="T59" s="21"/>
      <c r="U59" s="21"/>
      <c r="V59" s="21"/>
      <c r="W59" s="21"/>
      <c r="X59" s="21"/>
      <c r="Y59" s="21"/>
    </row>
    <row r="60" spans="2:25" ht="3" customHeight="1">
      <c r="B60" s="5"/>
      <c r="C60" s="5"/>
      <c r="D60" s="28"/>
      <c r="E60" s="111"/>
      <c r="F60" s="111"/>
      <c r="G60" s="111"/>
      <c r="H60" s="106"/>
      <c r="I60" s="21"/>
      <c r="J60" s="21"/>
      <c r="K60" s="21"/>
      <c r="L60" s="21"/>
      <c r="M60" s="21"/>
      <c r="N60" s="21"/>
      <c r="O60" s="21"/>
      <c r="P60" s="21"/>
      <c r="Q60" s="21"/>
      <c r="R60" s="21"/>
      <c r="S60" s="21"/>
      <c r="T60" s="21"/>
      <c r="U60" s="21"/>
      <c r="V60" s="21"/>
      <c r="W60" s="21"/>
      <c r="X60" s="21"/>
      <c r="Y60" s="21"/>
    </row>
    <row r="61" spans="2:25" ht="13.5" customHeight="1">
      <c r="B61" s="5"/>
      <c r="C61" s="5"/>
      <c r="D61" s="28"/>
      <c r="E61" s="111"/>
      <c r="F61" s="111"/>
      <c r="G61" s="111"/>
      <c r="H61" s="117"/>
      <c r="I61" s="21"/>
      <c r="J61" s="21"/>
      <c r="K61" s="21"/>
      <c r="L61" s="21"/>
      <c r="M61" s="21"/>
      <c r="N61" s="21"/>
      <c r="O61" s="21"/>
      <c r="P61" s="21"/>
      <c r="Q61" s="21"/>
      <c r="R61" s="21"/>
      <c r="S61" s="21"/>
      <c r="T61" s="21"/>
      <c r="U61" s="21"/>
      <c r="V61" s="21"/>
      <c r="W61" s="21"/>
      <c r="X61" s="21"/>
      <c r="Y61" s="21"/>
    </row>
    <row r="62" spans="2:25" ht="13.5" customHeight="1">
      <c r="B62" s="5"/>
      <c r="C62" s="5"/>
      <c r="D62" s="28"/>
      <c r="E62" s="111"/>
      <c r="F62" s="111"/>
      <c r="G62" s="111"/>
      <c r="H62" s="111"/>
      <c r="I62" s="21"/>
      <c r="J62" s="21"/>
      <c r="K62" s="21"/>
      <c r="L62" s="21"/>
      <c r="M62" s="21"/>
      <c r="N62" s="21"/>
      <c r="O62" s="21"/>
      <c r="P62" s="21"/>
      <c r="Q62" s="21"/>
      <c r="R62" s="21"/>
      <c r="S62" s="21"/>
      <c r="T62" s="21"/>
      <c r="U62" s="21"/>
      <c r="V62" s="21"/>
      <c r="W62" s="21"/>
      <c r="X62" s="21"/>
      <c r="Y62" s="21"/>
    </row>
    <row r="63" spans="2:25" ht="13.5" customHeight="1">
      <c r="B63" s="5"/>
      <c r="C63" s="5"/>
      <c r="D63" s="28"/>
      <c r="E63" s="111"/>
      <c r="F63" s="111"/>
      <c r="G63" s="111"/>
      <c r="H63" s="111"/>
      <c r="I63" s="21"/>
      <c r="J63" s="21"/>
      <c r="K63" s="21"/>
      <c r="L63" s="21"/>
      <c r="M63" s="21"/>
      <c r="N63" s="21"/>
      <c r="O63" s="21"/>
      <c r="P63" s="21"/>
      <c r="Q63" s="21"/>
      <c r="R63" s="21"/>
      <c r="S63" s="21"/>
      <c r="T63" s="21"/>
      <c r="U63" s="21"/>
      <c r="V63" s="21"/>
      <c r="W63" s="21"/>
      <c r="X63" s="21"/>
      <c r="Y63" s="21"/>
    </row>
    <row r="64" spans="2:25" ht="13.5" customHeight="1">
      <c r="B64" s="5"/>
      <c r="C64" s="5"/>
      <c r="D64" s="28"/>
      <c r="E64" s="111"/>
      <c r="F64" s="111"/>
      <c r="G64" s="111"/>
      <c r="H64" s="111"/>
      <c r="I64" s="21"/>
      <c r="J64" s="21"/>
      <c r="K64" s="21"/>
      <c r="L64" s="21"/>
      <c r="M64" s="21"/>
      <c r="N64" s="21"/>
      <c r="O64" s="21"/>
      <c r="P64" s="21"/>
      <c r="Q64" s="21"/>
      <c r="R64" s="21"/>
      <c r="S64" s="21"/>
      <c r="T64" s="21"/>
      <c r="U64" s="21"/>
      <c r="V64" s="21"/>
      <c r="W64" s="21"/>
      <c r="X64" s="21"/>
      <c r="Y64" s="21"/>
    </row>
    <row r="65" spans="1:25" ht="13.5" customHeight="1">
      <c r="B65" s="5"/>
      <c r="C65" s="5"/>
      <c r="D65" s="111"/>
      <c r="E65" s="5"/>
      <c r="F65" s="5"/>
      <c r="G65" s="111"/>
      <c r="H65" s="111"/>
      <c r="I65" s="21"/>
      <c r="J65" s="21"/>
      <c r="K65" s="21"/>
      <c r="L65" s="21"/>
      <c r="M65" s="21"/>
      <c r="N65" s="21"/>
      <c r="O65" s="21"/>
      <c r="P65" s="21"/>
      <c r="Q65" s="21"/>
      <c r="R65" s="21"/>
      <c r="S65" s="21"/>
      <c r="T65" s="21"/>
      <c r="U65" s="21"/>
      <c r="V65" s="21"/>
      <c r="W65" s="21"/>
      <c r="X65" s="21"/>
      <c r="Y65" s="21"/>
    </row>
    <row r="66" spans="1:25" ht="13.5" customHeight="1">
      <c r="B66" s="5"/>
      <c r="C66" s="5"/>
      <c r="D66" s="28"/>
      <c r="E66" s="111"/>
      <c r="F66" s="111"/>
      <c r="G66" s="111"/>
      <c r="H66" s="111"/>
      <c r="I66" s="21"/>
      <c r="J66" s="21"/>
      <c r="K66" s="21"/>
      <c r="L66" s="21"/>
      <c r="M66" s="21"/>
      <c r="N66" s="21"/>
      <c r="O66" s="21"/>
      <c r="P66" s="21"/>
      <c r="Q66" s="21"/>
      <c r="R66" s="21"/>
      <c r="S66" s="21"/>
      <c r="T66" s="21"/>
      <c r="U66" s="21"/>
      <c r="V66" s="21"/>
      <c r="W66" s="21"/>
      <c r="X66" s="21"/>
      <c r="Y66" s="21"/>
    </row>
    <row r="67" spans="1:25" ht="13.5" customHeight="1">
      <c r="B67" s="5"/>
      <c r="C67" s="5"/>
      <c r="D67" s="28"/>
      <c r="E67" s="111"/>
      <c r="F67" s="111"/>
      <c r="G67" s="111"/>
      <c r="H67" s="111"/>
      <c r="I67" s="21"/>
      <c r="J67" s="21"/>
      <c r="K67" s="21"/>
      <c r="L67" s="21"/>
      <c r="M67" s="21"/>
      <c r="N67" s="21"/>
      <c r="O67" s="21"/>
      <c r="P67" s="21"/>
      <c r="Q67" s="21"/>
      <c r="R67" s="21"/>
      <c r="S67" s="21"/>
      <c r="T67" s="21"/>
      <c r="U67" s="21"/>
      <c r="V67" s="21"/>
      <c r="W67" s="21"/>
      <c r="X67" s="21"/>
      <c r="Y67" s="21"/>
    </row>
    <row r="68" spans="1:25" ht="13.5" customHeight="1">
      <c r="B68" s="5"/>
      <c r="C68" s="5"/>
      <c r="D68" s="28"/>
      <c r="E68" s="111"/>
      <c r="F68" s="111"/>
      <c r="G68" s="111"/>
      <c r="H68" s="111"/>
      <c r="I68" s="21"/>
      <c r="J68" s="21"/>
      <c r="K68" s="21"/>
      <c r="L68" s="21"/>
      <c r="M68" s="21"/>
      <c r="N68" s="21"/>
      <c r="O68" s="21"/>
      <c r="P68" s="21"/>
      <c r="Q68" s="21"/>
      <c r="R68" s="21"/>
      <c r="S68" s="21"/>
      <c r="T68" s="21"/>
      <c r="U68" s="21"/>
      <c r="V68" s="21"/>
      <c r="W68" s="21"/>
      <c r="X68" s="21"/>
      <c r="Y68" s="21"/>
    </row>
    <row r="69" spans="1:25" ht="13.5" customHeight="1">
      <c r="B69" s="5"/>
      <c r="C69" s="5"/>
      <c r="D69" s="28"/>
      <c r="E69" s="111"/>
      <c r="F69" s="111"/>
      <c r="G69" s="111"/>
      <c r="H69" s="111"/>
      <c r="I69" s="21"/>
      <c r="J69" s="21"/>
      <c r="K69" s="21"/>
      <c r="L69" s="21"/>
      <c r="M69" s="21"/>
      <c r="N69" s="21"/>
      <c r="O69" s="21"/>
      <c r="P69" s="21"/>
      <c r="Q69" s="21"/>
      <c r="R69" s="21"/>
      <c r="S69" s="21"/>
      <c r="T69" s="21"/>
      <c r="U69" s="21"/>
      <c r="V69" s="21"/>
      <c r="W69" s="21"/>
      <c r="X69" s="21"/>
      <c r="Y69" s="21"/>
    </row>
    <row r="70" spans="1:25" ht="13.5" customHeight="1">
      <c r="B70" s="5"/>
      <c r="C70" s="5"/>
      <c r="D70" s="28"/>
      <c r="E70" s="111"/>
      <c r="F70" s="111"/>
      <c r="G70" s="111"/>
      <c r="H70" s="111"/>
      <c r="I70" s="21"/>
      <c r="J70" s="21"/>
      <c r="K70" s="21"/>
      <c r="L70" s="21"/>
      <c r="M70" s="21"/>
      <c r="N70" s="21"/>
      <c r="O70" s="21"/>
      <c r="P70" s="21"/>
      <c r="Q70" s="21"/>
      <c r="R70" s="21"/>
      <c r="S70" s="21"/>
      <c r="T70" s="21"/>
      <c r="U70" s="21"/>
      <c r="V70" s="21"/>
      <c r="W70" s="21"/>
      <c r="X70" s="21"/>
      <c r="Y70" s="21"/>
    </row>
    <row r="71" spans="1:25" ht="13.5" customHeight="1">
      <c r="B71" s="3"/>
      <c r="C71" s="3"/>
      <c r="D71" s="46"/>
      <c r="E71" s="130"/>
      <c r="F71" s="130"/>
      <c r="G71" s="130"/>
      <c r="H71" s="130"/>
    </row>
    <row r="72" spans="1:25" ht="13.5" customHeight="1">
      <c r="B72" s="4"/>
      <c r="C72" s="4"/>
      <c r="D72" s="4"/>
      <c r="E72" s="4"/>
      <c r="F72" s="4"/>
      <c r="G72" s="4"/>
      <c r="H72" s="4"/>
      <c r="I72" s="4"/>
      <c r="J72" s="4"/>
      <c r="K72" s="4"/>
    </row>
    <row r="73" spans="1:25" ht="13.5" customHeight="1"/>
    <row r="74" spans="1:25" ht="13.5" customHeight="1">
      <c r="B74" s="3"/>
      <c r="C74" s="3"/>
      <c r="D74" s="3"/>
      <c r="E74" s="3"/>
      <c r="F74" s="3"/>
      <c r="G74" s="3"/>
      <c r="H74" s="3"/>
      <c r="I74" s="3"/>
      <c r="J74" s="3"/>
      <c r="K74" s="3"/>
    </row>
    <row r="75" spans="1:25" ht="13.5" customHeight="1">
      <c r="A75" s="4"/>
      <c r="B75" s="3"/>
      <c r="C75" s="3"/>
      <c r="D75" s="3"/>
      <c r="E75" s="3"/>
      <c r="F75" s="3"/>
      <c r="G75" s="3"/>
      <c r="H75" s="3"/>
      <c r="I75" s="3"/>
      <c r="J75" s="3"/>
      <c r="K75" s="3"/>
    </row>
    <row r="76" spans="1:25" s="4" customFormat="1" ht="13.5" customHeight="1">
      <c r="A76" s="1"/>
      <c r="B76" s="1"/>
      <c r="C76" s="1"/>
      <c r="D76" s="1"/>
      <c r="E76" s="1"/>
      <c r="F76" s="1"/>
      <c r="G76" s="1"/>
      <c r="H76" s="1"/>
      <c r="I76" s="1"/>
      <c r="J76" s="1"/>
      <c r="K76" s="1"/>
    </row>
    <row r="77" spans="1:25" ht="15" customHeight="1">
      <c r="A77" s="3"/>
    </row>
    <row r="78" spans="1:25" s="3" customFormat="1" ht="18" customHeight="1">
      <c r="B78" s="1"/>
      <c r="C78" s="1"/>
      <c r="D78" s="1"/>
      <c r="E78" s="1"/>
      <c r="F78" s="1"/>
      <c r="G78" s="1"/>
      <c r="H78" s="1"/>
      <c r="I78" s="1"/>
      <c r="J78" s="1"/>
      <c r="K78" s="1"/>
    </row>
    <row r="79" spans="1:25" s="3" customFormat="1" ht="18" customHeight="1">
      <c r="A79" s="1"/>
      <c r="B79" s="1"/>
      <c r="C79" s="1"/>
      <c r="D79" s="1"/>
      <c r="E79" s="1"/>
      <c r="F79" s="1"/>
      <c r="G79" s="1"/>
      <c r="H79" s="1"/>
      <c r="I79" s="1"/>
      <c r="J79" s="1"/>
      <c r="K79" s="1"/>
    </row>
  </sheetData>
  <mergeCells count="9">
    <mergeCell ref="B52:K52"/>
    <mergeCell ref="B53:K53"/>
    <mergeCell ref="B54:K54"/>
    <mergeCell ref="B1:L1"/>
    <mergeCell ref="B2:L2"/>
    <mergeCell ref="B3:L3"/>
    <mergeCell ref="B4:L4"/>
    <mergeCell ref="B6:K7"/>
    <mergeCell ref="L6:L7"/>
  </mergeCells>
  <phoneticPr fontId="1"/>
  <printOptions horizontalCentered="1"/>
  <pageMargins left="0.19685039370078741" right="0.19685039370078741" top="0.19685039370078741" bottom="0.19685039370078741" header="0.35433070866141736" footer="0.31496062992125984"/>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 id="{825FA58D-1AAD-4A29-879D-01F15682BF4D}">
            <xm:f>貸借対照表!$Z$4="（単位：千円）"</xm:f>
            <x14:dxf>
              <numFmt numFmtId="179" formatCode="#,##0,;&quot;△ &quot;#,##0,;\-"/>
            </x14:dxf>
          </x14:cfRule>
          <xm:sqref>L8:L59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F3BA7-044E-49E2-97B9-46A76E945598}">
  <sheetPr>
    <pageSetUpPr fitToPage="1"/>
  </sheetPr>
  <dimension ref="A1:Z70"/>
  <sheetViews>
    <sheetView showGridLines="0" zoomScale="80" zoomScaleNormal="80" zoomScaleSheetLayoutView="70" workbookViewId="0">
      <selection sqref="A1:D1"/>
    </sheetView>
  </sheetViews>
  <sheetFormatPr defaultColWidth="9.109375" defaultRowHeight="13.2"/>
  <cols>
    <col min="1" max="1" width="1" style="4" customWidth="1"/>
    <col min="2" max="2" width="4.33203125" style="4" customWidth="1"/>
    <col min="3" max="3" width="19.109375" style="4" customWidth="1"/>
    <col min="4" max="10" width="19" style="4" customWidth="1"/>
    <col min="11" max="11" width="18.5546875" style="4" customWidth="1"/>
    <col min="12" max="12" width="0.6640625" style="4" customWidth="1"/>
    <col min="13" max="13" width="0.44140625" style="4" customWidth="1"/>
    <col min="14" max="16384" width="9.109375" style="4"/>
  </cols>
  <sheetData>
    <row r="1" spans="1:26" ht="18.75" customHeight="1">
      <c r="A1" s="472" t="s">
        <v>165</v>
      </c>
      <c r="B1" s="472"/>
      <c r="C1" s="472"/>
      <c r="D1" s="472"/>
    </row>
    <row r="2" spans="1:26" ht="24.75" customHeight="1">
      <c r="A2" s="473" t="s">
        <v>166</v>
      </c>
      <c r="B2" s="473"/>
      <c r="C2" s="473"/>
      <c r="D2" s="473"/>
      <c r="E2" s="473"/>
      <c r="F2" s="473"/>
      <c r="G2" s="473"/>
      <c r="H2" s="473"/>
      <c r="I2" s="473"/>
      <c r="J2" s="473"/>
      <c r="K2" s="473"/>
      <c r="L2" s="473"/>
    </row>
    <row r="3" spans="1:26" ht="19.5" customHeight="1">
      <c r="A3" s="472" t="s">
        <v>167</v>
      </c>
      <c r="B3" s="472"/>
      <c r="C3" s="472"/>
      <c r="D3" s="472"/>
      <c r="E3" s="472"/>
      <c r="F3" s="187"/>
      <c r="G3" s="187"/>
      <c r="H3" s="187"/>
      <c r="I3" s="187"/>
      <c r="J3" s="187"/>
      <c r="K3" s="187"/>
    </row>
    <row r="4" spans="1:26" ht="17.25" customHeight="1">
      <c r="A4" s="474"/>
      <c r="B4" s="474"/>
      <c r="C4" s="474"/>
      <c r="D4" s="474"/>
      <c r="E4" s="474"/>
      <c r="F4" s="474"/>
      <c r="G4" s="474"/>
      <c r="H4" s="474"/>
      <c r="I4" s="474"/>
      <c r="J4" s="474"/>
      <c r="K4" s="474"/>
    </row>
    <row r="5" spans="1:26" ht="16.5" customHeight="1">
      <c r="A5" s="472" t="s">
        <v>168</v>
      </c>
      <c r="B5" s="475"/>
      <c r="C5" s="475"/>
      <c r="D5" s="475"/>
      <c r="E5" s="475"/>
      <c r="F5" s="475"/>
      <c r="G5" s="475"/>
      <c r="H5" s="475"/>
      <c r="I5" s="475"/>
      <c r="J5" s="475"/>
      <c r="K5" s="475"/>
      <c r="L5" s="12"/>
      <c r="M5" s="12"/>
      <c r="N5" s="12"/>
      <c r="O5" s="12"/>
      <c r="P5" s="12"/>
      <c r="Q5" s="12"/>
      <c r="R5" s="12"/>
      <c r="S5" s="12"/>
      <c r="T5" s="12"/>
      <c r="U5" s="12"/>
      <c r="V5" s="12"/>
      <c r="W5" s="12"/>
      <c r="X5" s="12"/>
      <c r="Y5" s="12"/>
      <c r="Z5" s="12"/>
    </row>
    <row r="6" spans="1:26" ht="1.5" customHeight="1">
      <c r="B6" s="476"/>
      <c r="C6" s="476"/>
      <c r="D6" s="476"/>
      <c r="E6" s="476"/>
      <c r="F6" s="476"/>
      <c r="G6" s="476"/>
      <c r="H6" s="476"/>
      <c r="I6" s="476"/>
      <c r="J6" s="476"/>
      <c r="K6" s="476"/>
      <c r="L6" s="12"/>
      <c r="M6" s="12"/>
      <c r="N6" s="12"/>
      <c r="O6" s="12"/>
      <c r="P6" s="12"/>
      <c r="Q6" s="12"/>
      <c r="R6" s="12"/>
      <c r="S6" s="12"/>
      <c r="T6" s="12"/>
      <c r="U6" s="12"/>
      <c r="V6" s="12"/>
      <c r="W6" s="12"/>
      <c r="X6" s="12"/>
      <c r="Y6" s="12"/>
      <c r="Z6" s="12"/>
    </row>
    <row r="7" spans="1:26" ht="20.25" customHeight="1">
      <c r="B7" s="188" t="s">
        <v>169</v>
      </c>
      <c r="C7" s="189"/>
      <c r="D7" s="190"/>
      <c r="E7" s="190"/>
      <c r="F7" s="190"/>
      <c r="G7" s="190"/>
      <c r="H7" s="190"/>
      <c r="I7" s="190"/>
      <c r="J7" s="185" t="str">
        <f>貸借対照表!$Z$4</f>
        <v>（単位：千円）</v>
      </c>
      <c r="K7" s="190"/>
      <c r="L7" s="12"/>
      <c r="M7" s="12"/>
      <c r="N7" s="12"/>
      <c r="O7" s="12"/>
      <c r="P7" s="12"/>
      <c r="Q7" s="12"/>
      <c r="R7" s="12"/>
      <c r="S7" s="12"/>
      <c r="T7" s="12"/>
      <c r="U7" s="12"/>
      <c r="V7" s="12"/>
      <c r="W7" s="12"/>
      <c r="X7" s="12"/>
      <c r="Y7" s="12"/>
      <c r="Z7" s="12"/>
    </row>
    <row r="8" spans="1:26" ht="37.5" customHeight="1">
      <c r="B8" s="477" t="s">
        <v>170</v>
      </c>
      <c r="C8" s="478"/>
      <c r="D8" s="131" t="s">
        <v>171</v>
      </c>
      <c r="E8" s="131" t="s">
        <v>172</v>
      </c>
      <c r="F8" s="131" t="s">
        <v>173</v>
      </c>
      <c r="G8" s="131" t="s">
        <v>174</v>
      </c>
      <c r="H8" s="131" t="s">
        <v>175</v>
      </c>
      <c r="I8" s="131" t="s">
        <v>176</v>
      </c>
      <c r="J8" s="191" t="s">
        <v>177</v>
      </c>
      <c r="K8" s="192"/>
      <c r="L8" s="12"/>
      <c r="M8" s="12"/>
      <c r="N8" s="12"/>
      <c r="O8" s="12"/>
      <c r="P8" s="12"/>
      <c r="Q8" s="12"/>
      <c r="R8" s="12"/>
      <c r="S8" s="12"/>
      <c r="T8" s="12"/>
      <c r="U8" s="12"/>
      <c r="V8" s="12"/>
      <c r="W8" s="12"/>
      <c r="X8" s="12"/>
      <c r="Y8" s="12"/>
      <c r="Z8" s="12"/>
    </row>
    <row r="9" spans="1:26" ht="14.1" customHeight="1">
      <c r="B9" s="470" t="s">
        <v>178</v>
      </c>
      <c r="C9" s="471"/>
      <c r="D9" s="292">
        <v>59846951378</v>
      </c>
      <c r="E9" s="292">
        <v>344002022</v>
      </c>
      <c r="F9" s="292">
        <v>11680520</v>
      </c>
      <c r="G9" s="292">
        <v>60179272880</v>
      </c>
      <c r="H9" s="292">
        <v>28386861583</v>
      </c>
      <c r="I9" s="292">
        <v>978514690</v>
      </c>
      <c r="J9" s="293">
        <v>31792411297</v>
      </c>
      <c r="K9" s="294"/>
      <c r="L9" s="12"/>
      <c r="M9" s="12"/>
      <c r="N9" s="12"/>
      <c r="O9" s="12"/>
      <c r="P9" s="12"/>
      <c r="Q9" s="12"/>
      <c r="R9" s="12"/>
      <c r="S9" s="12"/>
      <c r="T9" s="12"/>
      <c r="U9" s="12"/>
      <c r="V9" s="12"/>
      <c r="W9" s="12"/>
      <c r="X9" s="12"/>
      <c r="Y9" s="12"/>
      <c r="Z9" s="12"/>
    </row>
    <row r="10" spans="1:26" ht="14.1" customHeight="1">
      <c r="B10" s="470" t="s">
        <v>179</v>
      </c>
      <c r="C10" s="471"/>
      <c r="D10" s="292">
        <v>14994161315</v>
      </c>
      <c r="E10" s="292">
        <v>2114555</v>
      </c>
      <c r="F10" s="292">
        <v>3683255</v>
      </c>
      <c r="G10" s="292">
        <v>14992592615</v>
      </c>
      <c r="H10" s="292">
        <v>0</v>
      </c>
      <c r="I10" s="292">
        <v>0</v>
      </c>
      <c r="J10" s="293">
        <v>14992592615</v>
      </c>
      <c r="K10" s="294"/>
      <c r="L10" s="12"/>
      <c r="M10" s="12"/>
      <c r="N10" s="12"/>
      <c r="O10" s="12"/>
      <c r="P10" s="12"/>
      <c r="Q10" s="12"/>
      <c r="R10" s="12"/>
      <c r="S10" s="12"/>
      <c r="T10" s="12"/>
      <c r="U10" s="12"/>
      <c r="V10" s="12"/>
      <c r="W10" s="12"/>
      <c r="X10" s="12"/>
      <c r="Y10" s="12"/>
      <c r="Z10" s="12"/>
    </row>
    <row r="11" spans="1:26" ht="14.1" customHeight="1">
      <c r="B11" s="479" t="s">
        <v>180</v>
      </c>
      <c r="C11" s="480"/>
      <c r="D11" s="295">
        <v>1428811599</v>
      </c>
      <c r="E11" s="295">
        <v>0</v>
      </c>
      <c r="F11" s="295">
        <v>0</v>
      </c>
      <c r="G11" s="295">
        <v>1428811599</v>
      </c>
      <c r="H11" s="292">
        <v>0</v>
      </c>
      <c r="I11" s="292">
        <v>0</v>
      </c>
      <c r="J11" s="293">
        <v>1428811599</v>
      </c>
      <c r="K11" s="294"/>
      <c r="L11" s="12"/>
      <c r="M11" s="12"/>
      <c r="N11" s="12"/>
      <c r="O11" s="12"/>
      <c r="P11" s="12"/>
      <c r="Q11" s="12"/>
      <c r="R11" s="12"/>
      <c r="S11" s="12"/>
      <c r="T11" s="12"/>
      <c r="U11" s="12"/>
      <c r="V11" s="12"/>
      <c r="W11" s="12"/>
      <c r="X11" s="12"/>
      <c r="Y11" s="12"/>
      <c r="Z11" s="12"/>
    </row>
    <row r="12" spans="1:26" ht="14.1" customHeight="1">
      <c r="B12" s="479" t="s">
        <v>181</v>
      </c>
      <c r="C12" s="480"/>
      <c r="D12" s="295">
        <v>40638905388</v>
      </c>
      <c r="E12" s="295">
        <v>294201800</v>
      </c>
      <c r="F12" s="295">
        <v>3180000</v>
      </c>
      <c r="G12" s="295">
        <v>40929927188</v>
      </c>
      <c r="H12" s="292">
        <v>26668650361</v>
      </c>
      <c r="I12" s="292">
        <v>871230324</v>
      </c>
      <c r="J12" s="293">
        <v>14261276827</v>
      </c>
      <c r="K12" s="294"/>
      <c r="L12" s="12"/>
      <c r="M12" s="12"/>
      <c r="N12" s="12"/>
      <c r="O12" s="12"/>
      <c r="P12" s="12"/>
      <c r="Q12" s="12"/>
      <c r="R12" s="12"/>
      <c r="S12" s="12"/>
      <c r="T12" s="12"/>
      <c r="U12" s="12"/>
      <c r="V12" s="12"/>
      <c r="W12" s="12"/>
      <c r="X12" s="12"/>
      <c r="Y12" s="12"/>
      <c r="Z12" s="12"/>
    </row>
    <row r="13" spans="1:26" ht="14.1" customHeight="1">
      <c r="B13" s="470" t="s">
        <v>182</v>
      </c>
      <c r="C13" s="471"/>
      <c r="D13" s="292">
        <v>2774406376</v>
      </c>
      <c r="E13" s="292">
        <v>24968602</v>
      </c>
      <c r="F13" s="295">
        <v>0</v>
      </c>
      <c r="G13" s="292">
        <v>2799374978</v>
      </c>
      <c r="H13" s="292">
        <v>1718211222</v>
      </c>
      <c r="I13" s="292">
        <v>107284366</v>
      </c>
      <c r="J13" s="293">
        <v>1081163756</v>
      </c>
      <c r="K13" s="294"/>
      <c r="L13" s="12"/>
      <c r="M13" s="12"/>
      <c r="N13" s="12"/>
      <c r="O13" s="12"/>
      <c r="P13" s="12"/>
      <c r="Q13" s="12"/>
      <c r="R13" s="12"/>
      <c r="S13" s="12"/>
      <c r="T13" s="12"/>
      <c r="U13" s="12"/>
      <c r="V13" s="12"/>
      <c r="W13" s="12"/>
      <c r="X13" s="12"/>
      <c r="Y13" s="12"/>
      <c r="Z13" s="12"/>
    </row>
    <row r="14" spans="1:26" ht="14.1" customHeight="1">
      <c r="B14" s="481" t="s">
        <v>183</v>
      </c>
      <c r="C14" s="482"/>
      <c r="D14" s="295">
        <v>0</v>
      </c>
      <c r="E14" s="295">
        <v>0</v>
      </c>
      <c r="F14" s="295">
        <v>0</v>
      </c>
      <c r="G14" s="295">
        <v>0</v>
      </c>
      <c r="H14" s="292">
        <v>0</v>
      </c>
      <c r="I14" s="292">
        <v>0</v>
      </c>
      <c r="J14" s="293">
        <v>0</v>
      </c>
      <c r="K14" s="294"/>
      <c r="L14" s="12"/>
      <c r="M14" s="12"/>
      <c r="N14" s="12"/>
      <c r="O14" s="12"/>
      <c r="P14" s="12"/>
      <c r="Q14" s="12"/>
      <c r="R14" s="12"/>
      <c r="S14" s="12"/>
      <c r="T14" s="12"/>
      <c r="U14" s="12"/>
      <c r="V14" s="12"/>
      <c r="W14" s="12"/>
      <c r="X14" s="12"/>
      <c r="Y14" s="12"/>
      <c r="Z14" s="12"/>
    </row>
    <row r="15" spans="1:26" ht="14.1" customHeight="1">
      <c r="B15" s="483" t="s">
        <v>184</v>
      </c>
      <c r="C15" s="484"/>
      <c r="D15" s="292">
        <v>0</v>
      </c>
      <c r="E15" s="292">
        <v>0</v>
      </c>
      <c r="F15" s="292">
        <v>0</v>
      </c>
      <c r="G15" s="292">
        <v>0</v>
      </c>
      <c r="H15" s="292">
        <v>0</v>
      </c>
      <c r="I15" s="292">
        <v>0</v>
      </c>
      <c r="J15" s="293">
        <v>0</v>
      </c>
      <c r="K15" s="294"/>
      <c r="L15" s="12"/>
      <c r="M15" s="12"/>
      <c r="N15" s="12"/>
      <c r="O15" s="12"/>
      <c r="P15" s="12"/>
      <c r="Q15" s="12"/>
      <c r="R15" s="12"/>
      <c r="S15" s="12"/>
      <c r="T15" s="12"/>
      <c r="U15" s="12"/>
      <c r="V15" s="12"/>
      <c r="W15" s="12"/>
      <c r="X15" s="12"/>
      <c r="Y15" s="12"/>
      <c r="Z15" s="12"/>
    </row>
    <row r="16" spans="1:26" ht="14.1" customHeight="1">
      <c r="B16" s="481" t="s">
        <v>185</v>
      </c>
      <c r="C16" s="482"/>
      <c r="D16" s="295">
        <v>0</v>
      </c>
      <c r="E16" s="295">
        <v>0</v>
      </c>
      <c r="F16" s="295">
        <v>0</v>
      </c>
      <c r="G16" s="295">
        <v>0</v>
      </c>
      <c r="H16" s="292">
        <v>0</v>
      </c>
      <c r="I16" s="292">
        <v>0</v>
      </c>
      <c r="J16" s="293">
        <v>0</v>
      </c>
      <c r="K16" s="294"/>
      <c r="L16" s="12"/>
      <c r="M16" s="12"/>
      <c r="N16" s="12"/>
      <c r="O16" s="12"/>
      <c r="P16" s="12"/>
      <c r="Q16" s="12"/>
      <c r="R16" s="12"/>
      <c r="S16" s="12"/>
      <c r="T16" s="12"/>
      <c r="U16" s="12"/>
      <c r="V16" s="12"/>
      <c r="W16" s="12"/>
      <c r="X16" s="12"/>
      <c r="Y16" s="12"/>
      <c r="Z16" s="12"/>
    </row>
    <row r="17" spans="2:26" ht="14.1" customHeight="1">
      <c r="B17" s="479" t="s">
        <v>186</v>
      </c>
      <c r="C17" s="480"/>
      <c r="D17" s="295">
        <v>0</v>
      </c>
      <c r="E17" s="295">
        <v>0</v>
      </c>
      <c r="F17" s="295">
        <v>0</v>
      </c>
      <c r="G17" s="295">
        <v>0</v>
      </c>
      <c r="H17" s="292">
        <v>0</v>
      </c>
      <c r="I17" s="292">
        <v>0</v>
      </c>
      <c r="J17" s="293">
        <v>0</v>
      </c>
      <c r="K17" s="294"/>
      <c r="L17" s="12"/>
      <c r="M17" s="12"/>
      <c r="N17" s="12"/>
      <c r="O17" s="12"/>
      <c r="P17" s="12"/>
      <c r="Q17" s="12"/>
      <c r="R17" s="12"/>
      <c r="S17" s="12"/>
      <c r="T17" s="12"/>
      <c r="U17" s="12"/>
      <c r="V17" s="12"/>
      <c r="W17" s="12"/>
      <c r="X17" s="12"/>
      <c r="Y17" s="12"/>
      <c r="Z17" s="12"/>
    </row>
    <row r="18" spans="2:26" ht="14.1" customHeight="1">
      <c r="B18" s="479" t="s">
        <v>187</v>
      </c>
      <c r="C18" s="480"/>
      <c r="D18" s="295">
        <v>10666700</v>
      </c>
      <c r="E18" s="295">
        <v>22717065</v>
      </c>
      <c r="F18" s="295">
        <v>4817265</v>
      </c>
      <c r="G18" s="295">
        <v>28566500</v>
      </c>
      <c r="H18" s="292">
        <v>0</v>
      </c>
      <c r="I18" s="292">
        <v>0</v>
      </c>
      <c r="J18" s="293">
        <v>28566500</v>
      </c>
      <c r="K18" s="294"/>
      <c r="L18" s="12"/>
      <c r="M18" s="12"/>
      <c r="N18" s="12"/>
      <c r="O18" s="12"/>
      <c r="P18" s="12"/>
      <c r="Q18" s="12"/>
      <c r="R18" s="12"/>
      <c r="S18" s="12"/>
      <c r="T18" s="12"/>
      <c r="U18" s="12"/>
      <c r="V18" s="12"/>
      <c r="W18" s="12"/>
      <c r="X18" s="12"/>
      <c r="Y18" s="12"/>
      <c r="Z18" s="12"/>
    </row>
    <row r="19" spans="2:26" ht="14.1" customHeight="1">
      <c r="B19" s="485" t="s">
        <v>188</v>
      </c>
      <c r="C19" s="486"/>
      <c r="D19" s="295">
        <v>94431449882</v>
      </c>
      <c r="E19" s="295">
        <v>1166095539</v>
      </c>
      <c r="F19" s="295">
        <v>611521999</v>
      </c>
      <c r="G19" s="295">
        <v>94986023422</v>
      </c>
      <c r="H19" s="292">
        <v>50733968766</v>
      </c>
      <c r="I19" s="292">
        <v>1681637114</v>
      </c>
      <c r="J19" s="293">
        <v>44252054656</v>
      </c>
      <c r="K19" s="294"/>
      <c r="L19" s="12"/>
      <c r="M19" s="12"/>
      <c r="N19" s="12"/>
      <c r="O19" s="12"/>
      <c r="P19" s="12"/>
      <c r="Q19" s="12"/>
      <c r="R19" s="12"/>
      <c r="S19" s="12"/>
      <c r="T19" s="12"/>
      <c r="U19" s="12"/>
      <c r="V19" s="12"/>
      <c r="W19" s="12"/>
      <c r="X19" s="12"/>
      <c r="Y19" s="12"/>
      <c r="Z19" s="12"/>
    </row>
    <row r="20" spans="2:26" ht="14.1" customHeight="1">
      <c r="B20" s="470" t="s">
        <v>189</v>
      </c>
      <c r="C20" s="471"/>
      <c r="D20" s="292">
        <v>3563281924</v>
      </c>
      <c r="E20" s="292">
        <v>6827309</v>
      </c>
      <c r="F20" s="292">
        <v>109369</v>
      </c>
      <c r="G20" s="292">
        <v>3569999864</v>
      </c>
      <c r="H20" s="292">
        <v>0</v>
      </c>
      <c r="I20" s="292">
        <v>0</v>
      </c>
      <c r="J20" s="293">
        <v>3569999864</v>
      </c>
      <c r="K20" s="294"/>
      <c r="L20" s="12"/>
      <c r="M20" s="12"/>
      <c r="N20" s="12"/>
      <c r="O20" s="12"/>
      <c r="P20" s="12"/>
      <c r="Q20" s="12"/>
      <c r="R20" s="12"/>
      <c r="S20" s="12"/>
      <c r="T20" s="12"/>
      <c r="U20" s="12"/>
      <c r="V20" s="12"/>
      <c r="W20" s="12"/>
      <c r="X20" s="12"/>
      <c r="Y20" s="12"/>
      <c r="Z20" s="12"/>
    </row>
    <row r="21" spans="2:26" ht="14.1" customHeight="1">
      <c r="B21" s="479" t="s">
        <v>190</v>
      </c>
      <c r="C21" s="480"/>
      <c r="D21" s="296">
        <v>137504342</v>
      </c>
      <c r="E21" s="296">
        <v>0</v>
      </c>
      <c r="F21" s="296">
        <v>0</v>
      </c>
      <c r="G21" s="296">
        <v>137504342</v>
      </c>
      <c r="H21" s="292">
        <v>104377100</v>
      </c>
      <c r="I21" s="292">
        <v>3386993</v>
      </c>
      <c r="J21" s="293">
        <v>33127242</v>
      </c>
      <c r="K21" s="294"/>
      <c r="L21" s="12"/>
      <c r="M21" s="12"/>
      <c r="N21" s="12"/>
      <c r="O21" s="12"/>
      <c r="P21" s="12"/>
      <c r="Q21" s="12"/>
      <c r="R21" s="12"/>
      <c r="S21" s="12"/>
      <c r="T21" s="12"/>
      <c r="U21" s="12"/>
      <c r="V21" s="12"/>
      <c r="W21" s="12"/>
      <c r="X21" s="12"/>
      <c r="Y21" s="12"/>
      <c r="Z21" s="12"/>
    </row>
    <row r="22" spans="2:26" ht="14.1" customHeight="1">
      <c r="B22" s="470" t="s">
        <v>182</v>
      </c>
      <c r="C22" s="471"/>
      <c r="D22" s="296">
        <v>90072085216</v>
      </c>
      <c r="E22" s="296">
        <v>942519000</v>
      </c>
      <c r="F22" s="296">
        <v>1850000</v>
      </c>
      <c r="G22" s="296">
        <v>91012754216</v>
      </c>
      <c r="H22" s="292">
        <v>50629591666</v>
      </c>
      <c r="I22" s="292">
        <v>1678250121</v>
      </c>
      <c r="J22" s="293">
        <v>40383162550</v>
      </c>
      <c r="K22" s="294"/>
      <c r="L22" s="12"/>
      <c r="M22" s="12"/>
      <c r="N22" s="12"/>
      <c r="O22" s="12"/>
      <c r="P22" s="12"/>
      <c r="Q22" s="12"/>
      <c r="R22" s="12"/>
      <c r="S22" s="12"/>
      <c r="T22" s="12"/>
      <c r="U22" s="12"/>
      <c r="V22" s="12"/>
      <c r="W22" s="12"/>
      <c r="X22" s="12"/>
      <c r="Y22" s="12"/>
      <c r="Z22" s="12"/>
    </row>
    <row r="23" spans="2:26" ht="14.1" customHeight="1">
      <c r="B23" s="470" t="s">
        <v>186</v>
      </c>
      <c r="C23" s="471"/>
      <c r="D23" s="296">
        <v>0</v>
      </c>
      <c r="E23" s="296">
        <v>0</v>
      </c>
      <c r="F23" s="296">
        <v>0</v>
      </c>
      <c r="G23" s="296">
        <v>0</v>
      </c>
      <c r="H23" s="292">
        <v>0</v>
      </c>
      <c r="I23" s="292">
        <v>0</v>
      </c>
      <c r="J23" s="293">
        <v>0</v>
      </c>
      <c r="K23" s="294"/>
      <c r="L23" s="12"/>
      <c r="M23" s="12"/>
      <c r="N23" s="12"/>
      <c r="O23" s="12"/>
      <c r="P23" s="12"/>
      <c r="Q23" s="12"/>
      <c r="R23" s="12"/>
      <c r="S23" s="12"/>
      <c r="T23" s="12"/>
      <c r="U23" s="12"/>
      <c r="V23" s="12"/>
      <c r="W23" s="12"/>
      <c r="X23" s="12"/>
      <c r="Y23" s="12"/>
      <c r="Z23" s="12"/>
    </row>
    <row r="24" spans="2:26" ht="14.1" customHeight="1">
      <c r="B24" s="479" t="s">
        <v>187</v>
      </c>
      <c r="C24" s="480"/>
      <c r="D24" s="296">
        <v>658578400</v>
      </c>
      <c r="E24" s="296">
        <v>216749230</v>
      </c>
      <c r="F24" s="296">
        <v>609562630</v>
      </c>
      <c r="G24" s="296">
        <v>265765000</v>
      </c>
      <c r="H24" s="292">
        <v>0</v>
      </c>
      <c r="I24" s="292">
        <v>0</v>
      </c>
      <c r="J24" s="293">
        <v>265765000</v>
      </c>
      <c r="K24" s="294"/>
      <c r="L24" s="12"/>
      <c r="M24" s="12"/>
      <c r="N24" s="12"/>
      <c r="O24" s="12"/>
      <c r="P24" s="12"/>
      <c r="Q24" s="12"/>
      <c r="R24" s="12"/>
      <c r="S24" s="12"/>
      <c r="T24" s="12"/>
      <c r="U24" s="12"/>
      <c r="V24" s="12"/>
      <c r="W24" s="12"/>
      <c r="X24" s="12"/>
      <c r="Y24" s="12"/>
      <c r="Z24" s="12"/>
    </row>
    <row r="25" spans="2:26" ht="14.1" customHeight="1">
      <c r="B25" s="470" t="s">
        <v>191</v>
      </c>
      <c r="C25" s="471"/>
      <c r="D25" s="296">
        <v>8506509665</v>
      </c>
      <c r="E25" s="296">
        <v>221765423</v>
      </c>
      <c r="F25" s="296">
        <v>52273422</v>
      </c>
      <c r="G25" s="296">
        <v>8676001666</v>
      </c>
      <c r="H25" s="292">
        <v>7512601334</v>
      </c>
      <c r="I25" s="292">
        <v>296391766</v>
      </c>
      <c r="J25" s="293">
        <v>1163400332</v>
      </c>
      <c r="K25" s="294"/>
      <c r="L25" s="12"/>
      <c r="M25" s="12"/>
      <c r="N25" s="12"/>
      <c r="O25" s="12"/>
      <c r="P25" s="12"/>
      <c r="Q25" s="12"/>
      <c r="R25" s="12"/>
      <c r="S25" s="12"/>
      <c r="T25" s="12"/>
      <c r="U25" s="12"/>
      <c r="V25" s="12"/>
      <c r="W25" s="12"/>
      <c r="X25" s="12"/>
      <c r="Y25" s="12"/>
      <c r="Z25" s="12"/>
    </row>
    <row r="26" spans="2:26" ht="14.1" customHeight="1">
      <c r="B26" s="487" t="s">
        <v>101</v>
      </c>
      <c r="C26" s="488"/>
      <c r="D26" s="295">
        <v>162784910925</v>
      </c>
      <c r="E26" s="295">
        <v>1731862984</v>
      </c>
      <c r="F26" s="295">
        <v>675475941</v>
      </c>
      <c r="G26" s="295">
        <v>163841297968</v>
      </c>
      <c r="H26" s="292">
        <v>86633431683</v>
      </c>
      <c r="I26" s="292">
        <v>2956543570</v>
      </c>
      <c r="J26" s="293">
        <v>77207866285</v>
      </c>
      <c r="K26" s="294"/>
      <c r="L26" s="12"/>
      <c r="M26" s="12"/>
      <c r="N26" s="12"/>
      <c r="O26" s="12"/>
      <c r="P26" s="12"/>
      <c r="Q26" s="12"/>
      <c r="R26" s="12"/>
      <c r="S26" s="12"/>
      <c r="T26" s="12"/>
      <c r="U26" s="12"/>
      <c r="V26" s="12"/>
      <c r="W26" s="12"/>
      <c r="X26" s="12"/>
      <c r="Y26" s="12"/>
      <c r="Z26" s="12"/>
    </row>
    <row r="27" spans="2:26" ht="8.4" customHeight="1">
      <c r="B27" s="132"/>
      <c r="C27" s="133"/>
      <c r="D27" s="297"/>
      <c r="E27" s="297"/>
      <c r="F27" s="297"/>
      <c r="G27" s="297"/>
      <c r="H27" s="298"/>
      <c r="I27" s="298"/>
      <c r="J27" s="299"/>
      <c r="K27" s="299"/>
      <c r="L27" s="12"/>
      <c r="M27" s="12"/>
      <c r="N27" s="12"/>
      <c r="O27" s="12"/>
      <c r="P27" s="12"/>
      <c r="Q27" s="12"/>
      <c r="R27" s="12"/>
      <c r="S27" s="12"/>
      <c r="T27" s="12"/>
      <c r="U27" s="12"/>
      <c r="V27" s="12"/>
      <c r="W27" s="12"/>
      <c r="X27" s="12"/>
      <c r="Y27" s="12"/>
      <c r="Z27" s="12"/>
    </row>
    <row r="28" spans="2:26" ht="6.75" customHeight="1">
      <c r="B28" s="12"/>
      <c r="C28" s="117"/>
      <c r="D28" s="300"/>
      <c r="E28" s="300"/>
      <c r="F28" s="300"/>
      <c r="G28" s="300"/>
      <c r="H28" s="300"/>
      <c r="I28" s="300"/>
      <c r="J28" s="275"/>
      <c r="K28" s="275"/>
      <c r="L28" s="12"/>
      <c r="M28" s="12"/>
      <c r="N28" s="12"/>
      <c r="O28" s="12"/>
      <c r="P28" s="12"/>
      <c r="Q28" s="12"/>
      <c r="R28" s="12"/>
      <c r="S28" s="12"/>
      <c r="T28" s="12"/>
      <c r="U28" s="12"/>
      <c r="V28" s="12"/>
      <c r="W28" s="12"/>
      <c r="X28" s="12"/>
      <c r="Y28" s="12"/>
      <c r="Z28" s="12"/>
    </row>
    <row r="29" spans="2:26" ht="20.25" customHeight="1">
      <c r="B29" s="134" t="s">
        <v>192</v>
      </c>
      <c r="C29" s="135"/>
      <c r="D29" s="300"/>
      <c r="E29" s="300"/>
      <c r="F29" s="300"/>
      <c r="G29" s="300"/>
      <c r="H29" s="300"/>
      <c r="I29" s="300"/>
      <c r="J29" s="275"/>
      <c r="K29" s="301" t="str">
        <f>貸借対照表!$Z$4</f>
        <v>（単位：千円）</v>
      </c>
      <c r="L29" s="12"/>
      <c r="M29" s="12"/>
      <c r="N29" s="12"/>
      <c r="O29" s="12"/>
      <c r="P29" s="12"/>
      <c r="Q29" s="12"/>
      <c r="R29" s="12"/>
      <c r="S29" s="12"/>
      <c r="T29" s="12"/>
      <c r="U29" s="12"/>
      <c r="V29" s="12"/>
      <c r="W29" s="12"/>
      <c r="X29" s="12"/>
      <c r="Y29" s="12"/>
      <c r="Z29" s="12"/>
    </row>
    <row r="30" spans="2:26" ht="12.9" customHeight="1">
      <c r="B30" s="489" t="s">
        <v>170</v>
      </c>
      <c r="C30" s="490"/>
      <c r="D30" s="493" t="s">
        <v>193</v>
      </c>
      <c r="E30" s="493" t="s">
        <v>194</v>
      </c>
      <c r="F30" s="493" t="s">
        <v>195</v>
      </c>
      <c r="G30" s="493" t="s">
        <v>196</v>
      </c>
      <c r="H30" s="493" t="s">
        <v>197</v>
      </c>
      <c r="I30" s="493" t="s">
        <v>198</v>
      </c>
      <c r="J30" s="493" t="s">
        <v>199</v>
      </c>
      <c r="K30" s="493" t="s">
        <v>200</v>
      </c>
      <c r="L30" s="12"/>
      <c r="M30" s="12"/>
      <c r="N30" s="12"/>
      <c r="O30" s="12"/>
      <c r="P30" s="12"/>
      <c r="Q30" s="12"/>
      <c r="R30" s="12"/>
      <c r="S30" s="12"/>
      <c r="T30" s="12"/>
      <c r="U30" s="12"/>
      <c r="V30" s="12"/>
      <c r="W30" s="12"/>
      <c r="X30" s="12"/>
      <c r="Y30" s="12"/>
      <c r="Z30" s="12"/>
    </row>
    <row r="31" spans="2:26" ht="12.9" customHeight="1">
      <c r="B31" s="491"/>
      <c r="C31" s="492"/>
      <c r="D31" s="494"/>
      <c r="E31" s="494"/>
      <c r="F31" s="494"/>
      <c r="G31" s="494"/>
      <c r="H31" s="494"/>
      <c r="I31" s="494"/>
      <c r="J31" s="494"/>
      <c r="K31" s="494"/>
      <c r="L31" s="12"/>
      <c r="M31" s="12"/>
      <c r="N31" s="12"/>
      <c r="O31" s="12"/>
      <c r="P31" s="12"/>
      <c r="Q31" s="12"/>
      <c r="R31" s="12"/>
      <c r="S31" s="12"/>
      <c r="T31" s="12"/>
      <c r="U31" s="12"/>
      <c r="V31" s="12"/>
      <c r="W31" s="12"/>
      <c r="X31" s="12"/>
      <c r="Y31" s="12"/>
      <c r="Z31" s="12"/>
    </row>
    <row r="32" spans="2:26" ht="14.1" customHeight="1">
      <c r="B32" s="470" t="s">
        <v>178</v>
      </c>
      <c r="C32" s="471"/>
      <c r="D32" s="295">
        <v>2626029374</v>
      </c>
      <c r="E32" s="295">
        <v>13939619376</v>
      </c>
      <c r="F32" s="295">
        <v>3280170579</v>
      </c>
      <c r="G32" s="295">
        <v>1784546012</v>
      </c>
      <c r="H32" s="295">
        <v>3575776605</v>
      </c>
      <c r="I32" s="295">
        <v>1089446527</v>
      </c>
      <c r="J32" s="295">
        <v>5496822824</v>
      </c>
      <c r="K32" s="302">
        <v>31792411297</v>
      </c>
      <c r="L32" s="12"/>
      <c r="M32" s="12"/>
      <c r="N32" s="12"/>
      <c r="O32" s="12"/>
      <c r="P32" s="12"/>
      <c r="Q32" s="12"/>
      <c r="R32" s="12"/>
      <c r="S32" s="12"/>
      <c r="T32" s="12"/>
      <c r="U32" s="12"/>
      <c r="V32" s="12"/>
      <c r="W32" s="12"/>
      <c r="X32" s="12"/>
      <c r="Y32" s="12"/>
      <c r="Z32" s="12"/>
    </row>
    <row r="33" spans="2:26" ht="14.1" customHeight="1">
      <c r="B33" s="479" t="s">
        <v>189</v>
      </c>
      <c r="C33" s="480"/>
      <c r="D33" s="295">
        <v>1404871034</v>
      </c>
      <c r="E33" s="295">
        <v>6777099333</v>
      </c>
      <c r="F33" s="295">
        <v>1491136344</v>
      </c>
      <c r="G33" s="295">
        <v>1045755246</v>
      </c>
      <c r="H33" s="295">
        <v>966098463</v>
      </c>
      <c r="I33" s="295">
        <v>339239484</v>
      </c>
      <c r="J33" s="295">
        <v>2968392711</v>
      </c>
      <c r="K33" s="302">
        <v>14992592615</v>
      </c>
      <c r="L33" s="12"/>
      <c r="M33" s="12"/>
      <c r="N33" s="12"/>
      <c r="O33" s="12"/>
      <c r="P33" s="12"/>
      <c r="Q33" s="12"/>
      <c r="R33" s="12"/>
      <c r="S33" s="12"/>
      <c r="T33" s="12"/>
      <c r="U33" s="12"/>
      <c r="V33" s="12"/>
      <c r="W33" s="12"/>
      <c r="X33" s="12"/>
      <c r="Y33" s="12"/>
      <c r="Z33" s="12"/>
    </row>
    <row r="34" spans="2:26" ht="14.1" customHeight="1">
      <c r="B34" s="479" t="s">
        <v>180</v>
      </c>
      <c r="C34" s="480"/>
      <c r="D34" s="295">
        <v>0</v>
      </c>
      <c r="E34" s="295">
        <v>0</v>
      </c>
      <c r="F34" s="295">
        <v>0</v>
      </c>
      <c r="G34" s="295">
        <v>0</v>
      </c>
      <c r="H34" s="295">
        <v>1428811599</v>
      </c>
      <c r="I34" s="295">
        <v>0</v>
      </c>
      <c r="J34" s="295">
        <v>0</v>
      </c>
      <c r="K34" s="302">
        <v>1428811599</v>
      </c>
      <c r="L34" s="12"/>
      <c r="M34" s="12"/>
      <c r="N34" s="12"/>
      <c r="O34" s="12"/>
      <c r="P34" s="12"/>
      <c r="Q34" s="12"/>
      <c r="R34" s="12"/>
      <c r="S34" s="12"/>
      <c r="T34" s="12"/>
      <c r="U34" s="12"/>
      <c r="V34" s="12"/>
      <c r="W34" s="12"/>
      <c r="X34" s="12"/>
      <c r="Y34" s="12"/>
      <c r="Z34" s="12"/>
    </row>
    <row r="35" spans="2:26" ht="14.1" customHeight="1">
      <c r="B35" s="470" t="s">
        <v>181</v>
      </c>
      <c r="C35" s="471"/>
      <c r="D35" s="295">
        <v>1218296235</v>
      </c>
      <c r="E35" s="295">
        <v>6511753826</v>
      </c>
      <c r="F35" s="295">
        <v>1784315489</v>
      </c>
      <c r="G35" s="295">
        <v>644025031</v>
      </c>
      <c r="H35" s="295">
        <v>1049362104</v>
      </c>
      <c r="I35" s="295">
        <v>734354352</v>
      </c>
      <c r="J35" s="295">
        <v>2319169790</v>
      </c>
      <c r="K35" s="302">
        <v>14261276827</v>
      </c>
      <c r="L35" s="12"/>
      <c r="M35" s="12"/>
      <c r="N35" s="12"/>
      <c r="O35" s="12"/>
      <c r="P35" s="12"/>
      <c r="Q35" s="12"/>
      <c r="R35" s="12"/>
      <c r="S35" s="12"/>
      <c r="T35" s="12"/>
      <c r="U35" s="12"/>
      <c r="V35" s="12"/>
      <c r="W35" s="12"/>
      <c r="X35" s="12"/>
      <c r="Y35" s="12"/>
      <c r="Z35" s="12"/>
    </row>
    <row r="36" spans="2:26" ht="14.1" customHeight="1">
      <c r="B36" s="479" t="s">
        <v>182</v>
      </c>
      <c r="C36" s="480"/>
      <c r="D36" s="295">
        <v>2862105</v>
      </c>
      <c r="E36" s="295">
        <v>630723717</v>
      </c>
      <c r="F36" s="295">
        <v>4234746</v>
      </c>
      <c r="G36" s="295">
        <v>94765735</v>
      </c>
      <c r="H36" s="295">
        <v>123464439</v>
      </c>
      <c r="I36" s="295">
        <v>15852691</v>
      </c>
      <c r="J36" s="295">
        <v>209260323</v>
      </c>
      <c r="K36" s="302">
        <v>1081163756</v>
      </c>
      <c r="L36" s="12"/>
      <c r="M36" s="12"/>
      <c r="N36" s="12"/>
      <c r="O36" s="12"/>
      <c r="P36" s="12"/>
      <c r="Q36" s="12"/>
      <c r="R36" s="12"/>
      <c r="S36" s="12"/>
      <c r="T36" s="12"/>
      <c r="U36" s="12"/>
      <c r="V36" s="12"/>
      <c r="W36" s="12"/>
      <c r="X36" s="12"/>
      <c r="Y36" s="12"/>
      <c r="Z36" s="12"/>
    </row>
    <row r="37" spans="2:26" ht="14.1" customHeight="1">
      <c r="B37" s="481" t="s">
        <v>183</v>
      </c>
      <c r="C37" s="482"/>
      <c r="D37" s="295">
        <v>0</v>
      </c>
      <c r="E37" s="295">
        <v>0</v>
      </c>
      <c r="F37" s="295">
        <v>0</v>
      </c>
      <c r="G37" s="295">
        <v>0</v>
      </c>
      <c r="H37" s="295">
        <v>0</v>
      </c>
      <c r="I37" s="295">
        <v>0</v>
      </c>
      <c r="J37" s="293">
        <v>0</v>
      </c>
      <c r="K37" s="303">
        <v>0</v>
      </c>
      <c r="L37" s="12"/>
      <c r="M37" s="12"/>
      <c r="N37" s="12"/>
      <c r="O37" s="12"/>
      <c r="P37" s="12"/>
      <c r="Q37" s="12"/>
      <c r="R37" s="12"/>
      <c r="S37" s="12"/>
      <c r="T37" s="12"/>
      <c r="U37" s="12"/>
      <c r="V37" s="12"/>
      <c r="W37" s="12"/>
      <c r="X37" s="12"/>
      <c r="Y37" s="12"/>
      <c r="Z37" s="12"/>
    </row>
    <row r="38" spans="2:26" ht="14.1" customHeight="1">
      <c r="B38" s="483" t="s">
        <v>184</v>
      </c>
      <c r="C38" s="484"/>
      <c r="D38" s="295">
        <v>0</v>
      </c>
      <c r="E38" s="295">
        <v>0</v>
      </c>
      <c r="F38" s="295">
        <v>0</v>
      </c>
      <c r="G38" s="295">
        <v>0</v>
      </c>
      <c r="H38" s="295">
        <v>0</v>
      </c>
      <c r="I38" s="295">
        <v>0</v>
      </c>
      <c r="J38" s="293">
        <v>0</v>
      </c>
      <c r="K38" s="303">
        <v>0</v>
      </c>
      <c r="L38" s="12"/>
      <c r="M38" s="12"/>
      <c r="N38" s="12"/>
      <c r="O38" s="12"/>
      <c r="P38" s="12"/>
      <c r="Q38" s="12"/>
      <c r="R38" s="12"/>
      <c r="S38" s="12"/>
      <c r="T38" s="12"/>
      <c r="U38" s="12"/>
      <c r="V38" s="12"/>
      <c r="W38" s="12"/>
      <c r="X38" s="12"/>
      <c r="Y38" s="12"/>
      <c r="Z38" s="12"/>
    </row>
    <row r="39" spans="2:26" ht="14.1" customHeight="1">
      <c r="B39" s="481" t="s">
        <v>185</v>
      </c>
      <c r="C39" s="482"/>
      <c r="D39" s="295">
        <v>0</v>
      </c>
      <c r="E39" s="295">
        <v>0</v>
      </c>
      <c r="F39" s="295">
        <v>0</v>
      </c>
      <c r="G39" s="295">
        <v>0</v>
      </c>
      <c r="H39" s="295">
        <v>0</v>
      </c>
      <c r="I39" s="295">
        <v>0</v>
      </c>
      <c r="J39" s="293">
        <v>0</v>
      </c>
      <c r="K39" s="303">
        <v>0</v>
      </c>
      <c r="L39" s="12"/>
      <c r="M39" s="12"/>
      <c r="N39" s="12"/>
      <c r="O39" s="12"/>
      <c r="P39" s="12"/>
      <c r="Q39" s="12"/>
      <c r="R39" s="12"/>
      <c r="S39" s="12"/>
      <c r="T39" s="12"/>
      <c r="U39" s="12"/>
      <c r="V39" s="12"/>
      <c r="W39" s="12"/>
      <c r="X39" s="12"/>
      <c r="Y39" s="12"/>
      <c r="Z39" s="12"/>
    </row>
    <row r="40" spans="2:26" ht="14.1" customHeight="1">
      <c r="B40" s="479" t="s">
        <v>186</v>
      </c>
      <c r="C40" s="480"/>
      <c r="D40" s="295">
        <v>0</v>
      </c>
      <c r="E40" s="295">
        <v>0</v>
      </c>
      <c r="F40" s="295">
        <v>0</v>
      </c>
      <c r="G40" s="295">
        <v>0</v>
      </c>
      <c r="H40" s="295">
        <v>0</v>
      </c>
      <c r="I40" s="295">
        <v>0</v>
      </c>
      <c r="J40" s="295">
        <v>0</v>
      </c>
      <c r="K40" s="302">
        <v>0</v>
      </c>
      <c r="L40" s="12"/>
      <c r="M40" s="12"/>
      <c r="N40" s="12"/>
      <c r="O40" s="12"/>
      <c r="P40" s="12"/>
      <c r="Q40" s="12"/>
      <c r="R40" s="12"/>
      <c r="S40" s="12"/>
      <c r="T40" s="12"/>
      <c r="U40" s="12"/>
      <c r="V40" s="12"/>
      <c r="W40" s="12"/>
      <c r="X40" s="12"/>
      <c r="Y40" s="12"/>
      <c r="Z40" s="12"/>
    </row>
    <row r="41" spans="2:26" ht="14.1" customHeight="1">
      <c r="B41" s="479" t="s">
        <v>187</v>
      </c>
      <c r="C41" s="480"/>
      <c r="D41" s="295">
        <v>0</v>
      </c>
      <c r="E41" s="295">
        <v>20042500</v>
      </c>
      <c r="F41" s="295">
        <v>484000</v>
      </c>
      <c r="G41" s="295">
        <v>0</v>
      </c>
      <c r="H41" s="295">
        <v>8040000</v>
      </c>
      <c r="I41" s="295">
        <v>0</v>
      </c>
      <c r="J41" s="295">
        <v>0</v>
      </c>
      <c r="K41" s="302">
        <v>28566500</v>
      </c>
      <c r="L41" s="12"/>
      <c r="M41" s="12"/>
      <c r="N41" s="12"/>
      <c r="O41" s="12"/>
      <c r="P41" s="12"/>
      <c r="Q41" s="12"/>
      <c r="R41" s="12"/>
      <c r="S41" s="12"/>
      <c r="T41" s="12"/>
      <c r="U41" s="12"/>
      <c r="V41" s="12"/>
      <c r="W41" s="12"/>
      <c r="X41" s="12"/>
      <c r="Y41" s="12"/>
      <c r="Z41" s="12"/>
    </row>
    <row r="42" spans="2:26" ht="14.1" customHeight="1">
      <c r="B42" s="479" t="s">
        <v>188</v>
      </c>
      <c r="C42" s="480"/>
      <c r="D42" s="295">
        <v>22767690310</v>
      </c>
      <c r="E42" s="295">
        <v>7475690</v>
      </c>
      <c r="F42" s="295">
        <v>0</v>
      </c>
      <c r="G42" s="295">
        <v>375271812</v>
      </c>
      <c r="H42" s="295">
        <v>21094389468</v>
      </c>
      <c r="I42" s="295">
        <v>0</v>
      </c>
      <c r="J42" s="295">
        <v>7227376</v>
      </c>
      <c r="K42" s="302">
        <v>44252054656</v>
      </c>
      <c r="L42" s="136"/>
      <c r="M42" s="12"/>
      <c r="N42" s="12"/>
      <c r="O42" s="12"/>
      <c r="P42" s="12"/>
      <c r="Q42" s="12"/>
      <c r="R42" s="12"/>
      <c r="S42" s="12"/>
      <c r="T42" s="12"/>
      <c r="U42" s="12"/>
      <c r="V42" s="12"/>
      <c r="W42" s="12"/>
      <c r="X42" s="12"/>
      <c r="Y42" s="12"/>
      <c r="Z42" s="12"/>
    </row>
    <row r="43" spans="2:26" ht="14.1" customHeight="1">
      <c r="B43" s="479" t="s">
        <v>189</v>
      </c>
      <c r="C43" s="480"/>
      <c r="D43" s="295">
        <v>658524272</v>
      </c>
      <c r="E43" s="295">
        <v>7475690</v>
      </c>
      <c r="F43" s="295">
        <v>0</v>
      </c>
      <c r="G43" s="295">
        <v>375271812</v>
      </c>
      <c r="H43" s="295">
        <v>2521500714</v>
      </c>
      <c r="I43" s="295">
        <v>0</v>
      </c>
      <c r="J43" s="295">
        <v>7227376</v>
      </c>
      <c r="K43" s="302">
        <v>3569999864</v>
      </c>
      <c r="L43" s="12"/>
      <c r="M43" s="12"/>
      <c r="N43" s="12"/>
      <c r="O43" s="12"/>
      <c r="P43" s="12"/>
      <c r="Q43" s="12"/>
      <c r="R43" s="12"/>
      <c r="S43" s="12"/>
      <c r="T43" s="12"/>
      <c r="U43" s="12"/>
      <c r="V43" s="12"/>
      <c r="W43" s="12"/>
      <c r="X43" s="12"/>
      <c r="Y43" s="12"/>
      <c r="Z43" s="12"/>
    </row>
    <row r="44" spans="2:26" ht="14.1" customHeight="1">
      <c r="B44" s="479" t="s">
        <v>190</v>
      </c>
      <c r="C44" s="480"/>
      <c r="D44" s="295">
        <v>5415982</v>
      </c>
      <c r="E44" s="295">
        <v>0</v>
      </c>
      <c r="F44" s="295">
        <v>0</v>
      </c>
      <c r="G44" s="295">
        <v>0</v>
      </c>
      <c r="H44" s="295">
        <v>27711260</v>
      </c>
      <c r="I44" s="295">
        <v>0</v>
      </c>
      <c r="J44" s="295">
        <v>0</v>
      </c>
      <c r="K44" s="302">
        <v>33127242</v>
      </c>
      <c r="L44" s="12"/>
      <c r="M44" s="12"/>
      <c r="N44" s="12"/>
      <c r="O44" s="12"/>
      <c r="P44" s="12"/>
      <c r="Q44" s="12"/>
      <c r="R44" s="12"/>
      <c r="S44" s="12"/>
      <c r="T44" s="12"/>
      <c r="U44" s="12"/>
      <c r="V44" s="12"/>
      <c r="W44" s="12"/>
      <c r="X44" s="12"/>
      <c r="Y44" s="12"/>
      <c r="Z44" s="12"/>
    </row>
    <row r="45" spans="2:26" ht="14.1" customHeight="1">
      <c r="B45" s="470" t="s">
        <v>182</v>
      </c>
      <c r="C45" s="471"/>
      <c r="D45" s="295">
        <v>21967268056</v>
      </c>
      <c r="E45" s="295">
        <v>0</v>
      </c>
      <c r="F45" s="295">
        <v>0</v>
      </c>
      <c r="G45" s="295">
        <v>0</v>
      </c>
      <c r="H45" s="295">
        <v>18415894494</v>
      </c>
      <c r="I45" s="295">
        <v>0</v>
      </c>
      <c r="J45" s="295">
        <v>0</v>
      </c>
      <c r="K45" s="302">
        <v>40383162550</v>
      </c>
      <c r="L45" s="12"/>
      <c r="M45" s="12"/>
      <c r="N45" s="12"/>
      <c r="O45" s="12"/>
      <c r="P45" s="12"/>
      <c r="Q45" s="12"/>
      <c r="R45" s="12"/>
      <c r="S45" s="12"/>
      <c r="T45" s="12"/>
      <c r="U45" s="12"/>
      <c r="V45" s="12"/>
      <c r="W45" s="12"/>
      <c r="X45" s="12"/>
      <c r="Y45" s="12"/>
      <c r="Z45" s="12"/>
    </row>
    <row r="46" spans="2:26" ht="14.1" customHeight="1">
      <c r="B46" s="479" t="s">
        <v>186</v>
      </c>
      <c r="C46" s="480"/>
      <c r="D46" s="295">
        <v>0</v>
      </c>
      <c r="E46" s="295">
        <v>0</v>
      </c>
      <c r="F46" s="295">
        <v>0</v>
      </c>
      <c r="G46" s="295">
        <v>0</v>
      </c>
      <c r="H46" s="295">
        <v>0</v>
      </c>
      <c r="I46" s="295">
        <v>0</v>
      </c>
      <c r="J46" s="295">
        <v>0</v>
      </c>
      <c r="K46" s="302">
        <v>0</v>
      </c>
      <c r="L46" s="12"/>
      <c r="M46" s="12"/>
      <c r="N46" s="12"/>
      <c r="O46" s="12"/>
      <c r="P46" s="12"/>
      <c r="Q46" s="12"/>
      <c r="R46" s="12"/>
      <c r="S46" s="12"/>
      <c r="T46" s="12"/>
      <c r="U46" s="12"/>
      <c r="V46" s="12"/>
      <c r="W46" s="12"/>
      <c r="X46" s="12"/>
      <c r="Y46" s="12"/>
      <c r="Z46" s="12"/>
    </row>
    <row r="47" spans="2:26" ht="14.1" customHeight="1">
      <c r="B47" s="470" t="s">
        <v>187</v>
      </c>
      <c r="C47" s="471"/>
      <c r="D47" s="295">
        <v>136482000</v>
      </c>
      <c r="E47" s="295">
        <v>0</v>
      </c>
      <c r="F47" s="295">
        <v>0</v>
      </c>
      <c r="G47" s="295">
        <v>0</v>
      </c>
      <c r="H47" s="295">
        <v>129283000</v>
      </c>
      <c r="I47" s="295">
        <v>0</v>
      </c>
      <c r="J47" s="295">
        <v>0</v>
      </c>
      <c r="K47" s="302">
        <v>265765000</v>
      </c>
      <c r="L47" s="12"/>
      <c r="M47" s="12"/>
      <c r="N47" s="12"/>
      <c r="O47" s="12"/>
      <c r="P47" s="12"/>
      <c r="Q47" s="12"/>
      <c r="R47" s="12"/>
      <c r="S47" s="12"/>
      <c r="T47" s="12"/>
      <c r="U47" s="12"/>
      <c r="V47" s="12"/>
      <c r="W47" s="12"/>
      <c r="X47" s="12"/>
      <c r="Y47" s="12"/>
      <c r="Z47" s="12"/>
    </row>
    <row r="48" spans="2:26" ht="14.1" customHeight="1">
      <c r="B48" s="485" t="s">
        <v>191</v>
      </c>
      <c r="C48" s="486"/>
      <c r="D48" s="295">
        <v>1906522</v>
      </c>
      <c r="E48" s="295">
        <v>133755883</v>
      </c>
      <c r="F48" s="295">
        <v>20032338</v>
      </c>
      <c r="G48" s="295">
        <v>9305828</v>
      </c>
      <c r="H48" s="295">
        <v>167585905</v>
      </c>
      <c r="I48" s="295">
        <v>209327598</v>
      </c>
      <c r="J48" s="295">
        <v>621486258</v>
      </c>
      <c r="K48" s="302">
        <v>1163400332</v>
      </c>
      <c r="L48" s="12"/>
      <c r="M48" s="12"/>
      <c r="N48" s="12"/>
      <c r="O48" s="12"/>
      <c r="P48" s="12"/>
      <c r="Q48" s="12"/>
      <c r="R48" s="12"/>
      <c r="S48" s="12"/>
      <c r="T48" s="12"/>
      <c r="U48" s="12"/>
      <c r="V48" s="12"/>
      <c r="W48" s="12"/>
      <c r="X48" s="12"/>
      <c r="Y48" s="12"/>
      <c r="Z48" s="12"/>
    </row>
    <row r="49" spans="2:26" ht="13.5" customHeight="1">
      <c r="B49" s="487" t="s">
        <v>200</v>
      </c>
      <c r="C49" s="488"/>
      <c r="D49" s="295">
        <v>25395626206</v>
      </c>
      <c r="E49" s="295">
        <v>14080850949</v>
      </c>
      <c r="F49" s="295">
        <v>3300202917</v>
      </c>
      <c r="G49" s="295">
        <v>2169123652</v>
      </c>
      <c r="H49" s="295">
        <v>24837751978</v>
      </c>
      <c r="I49" s="295">
        <v>1298774125</v>
      </c>
      <c r="J49" s="295">
        <v>6125536458</v>
      </c>
      <c r="K49" s="302">
        <v>77207866285</v>
      </c>
      <c r="L49" s="12"/>
      <c r="M49" s="12"/>
      <c r="N49" s="12"/>
      <c r="O49" s="12"/>
      <c r="P49" s="12"/>
      <c r="Q49" s="12"/>
      <c r="R49" s="12"/>
      <c r="S49" s="12"/>
      <c r="T49" s="12"/>
      <c r="U49" s="12"/>
      <c r="V49" s="12"/>
      <c r="W49" s="12"/>
      <c r="X49" s="12"/>
      <c r="Y49" s="12"/>
      <c r="Z49" s="12"/>
    </row>
    <row r="50" spans="2:26" ht="3" customHeight="1">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ht="5.0999999999999996" customHeight="1">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52">
    <mergeCell ref="B46:C46"/>
    <mergeCell ref="B47:C47"/>
    <mergeCell ref="B48:C48"/>
    <mergeCell ref="B49:C49"/>
    <mergeCell ref="B40:C40"/>
    <mergeCell ref="B41:C41"/>
    <mergeCell ref="B42:C42"/>
    <mergeCell ref="B43:C43"/>
    <mergeCell ref="B44:C44"/>
    <mergeCell ref="B45:C45"/>
    <mergeCell ref="B39:C39"/>
    <mergeCell ref="H30:H31"/>
    <mergeCell ref="I30:I31"/>
    <mergeCell ref="J30:J31"/>
    <mergeCell ref="K30:K31"/>
    <mergeCell ref="B32:C32"/>
    <mergeCell ref="B33:C33"/>
    <mergeCell ref="G30:G31"/>
    <mergeCell ref="B34:C34"/>
    <mergeCell ref="B35:C35"/>
    <mergeCell ref="B36:C36"/>
    <mergeCell ref="B37:C37"/>
    <mergeCell ref="B38:C38"/>
    <mergeCell ref="B26:C26"/>
    <mergeCell ref="B30:C31"/>
    <mergeCell ref="D30:D31"/>
    <mergeCell ref="E30:E31"/>
    <mergeCell ref="F30:F31"/>
    <mergeCell ref="B25:C25"/>
    <mergeCell ref="B14:C14"/>
    <mergeCell ref="B15:C15"/>
    <mergeCell ref="B16:C16"/>
    <mergeCell ref="B17:C17"/>
    <mergeCell ref="B18:C18"/>
    <mergeCell ref="B19:C19"/>
    <mergeCell ref="B20:C20"/>
    <mergeCell ref="B21:C21"/>
    <mergeCell ref="B22:C22"/>
    <mergeCell ref="B23:C23"/>
    <mergeCell ref="B24:C24"/>
    <mergeCell ref="B13:C13"/>
    <mergeCell ref="A1:D1"/>
    <mergeCell ref="A2:L2"/>
    <mergeCell ref="A3:E3"/>
    <mergeCell ref="A4:K4"/>
    <mergeCell ref="A5:K5"/>
    <mergeCell ref="B6:K6"/>
    <mergeCell ref="B8:C8"/>
    <mergeCell ref="B9:C9"/>
    <mergeCell ref="B10:C10"/>
    <mergeCell ref="B11:C11"/>
    <mergeCell ref="B12:C12"/>
  </mergeCells>
  <phoneticPr fontId="1"/>
  <printOptions horizontalCentered="1"/>
  <pageMargins left="0" right="0" top="0" bottom="0" header="0.31496062992125984" footer="0.31496062992125984"/>
  <pageSetup paperSize="9" scale="83" orientation="landscape" r:id="rId1"/>
  <extLst>
    <ext xmlns:x14="http://schemas.microsoft.com/office/spreadsheetml/2009/9/main" uri="{78C0D931-6437-407d-A8EE-F0AAD7539E65}">
      <x14:conditionalFormattings>
        <x14:conditionalFormatting xmlns:xm="http://schemas.microsoft.com/office/excel/2006/main">
          <x14:cfRule type="expression" priority="1" id="{45D4227E-CF3D-482D-842A-A52BE7C5D700}">
            <xm:f>貸借対照表!$Z$4="（単位：千円）"</xm:f>
            <x14:dxf>
              <numFmt numFmtId="179" formatCode="#,##0,;&quot;△ &quot;#,##0,;\-"/>
            </x14:dxf>
          </x14:cfRule>
          <xm:sqref>D9:K49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19C25-9688-4FD1-BC71-9DD515E165E1}">
  <sheetPr>
    <pageSetUpPr fitToPage="1"/>
  </sheetPr>
  <dimension ref="A1:N70"/>
  <sheetViews>
    <sheetView showGridLines="0" zoomScale="80" zoomScaleNormal="80" zoomScaleSheetLayoutView="70" workbookViewId="0"/>
  </sheetViews>
  <sheetFormatPr defaultColWidth="9.109375" defaultRowHeight="13.2"/>
  <cols>
    <col min="1" max="1" width="3" style="4" customWidth="1"/>
    <col min="2" max="2" width="6.33203125" style="4" customWidth="1"/>
    <col min="3" max="3" width="23.44140625" style="4" customWidth="1"/>
    <col min="4" max="4" width="20" style="4" customWidth="1"/>
    <col min="5" max="9" width="18" style="4" customWidth="1"/>
    <col min="10" max="10" width="19.109375" style="4" customWidth="1"/>
    <col min="11" max="11" width="18" style="4" customWidth="1"/>
    <col min="12" max="12" width="19.109375" style="4" customWidth="1"/>
    <col min="13" max="13" width="19" style="4" customWidth="1"/>
    <col min="14" max="14" width="1.44140625" style="4" customWidth="1"/>
    <col min="15" max="16384" width="9.109375" style="4"/>
  </cols>
  <sheetData>
    <row r="1" spans="1:14" ht="50.1" customHeight="1"/>
    <row r="2" spans="1:14" ht="34.5" customHeight="1">
      <c r="B2" s="183"/>
      <c r="C2" s="183" t="s">
        <v>201</v>
      </c>
      <c r="D2" s="183"/>
      <c r="E2" s="183"/>
      <c r="F2" s="183"/>
      <c r="G2" s="183"/>
      <c r="H2" s="183"/>
      <c r="I2" s="183"/>
      <c r="J2" s="183"/>
      <c r="K2" s="183"/>
      <c r="L2" s="183"/>
      <c r="M2" s="183"/>
    </row>
    <row r="3" spans="1:14" ht="20.100000000000001" customHeight="1">
      <c r="C3" s="137" t="s">
        <v>202</v>
      </c>
      <c r="J3" s="184" t="str">
        <f>貸借対照表!$Z$4</f>
        <v>（単位：千円）</v>
      </c>
    </row>
    <row r="4" spans="1:14" ht="50.1" customHeight="1">
      <c r="A4" s="3"/>
      <c r="B4" s="3"/>
      <c r="C4" s="194" t="s">
        <v>203</v>
      </c>
      <c r="D4" s="138" t="s">
        <v>204</v>
      </c>
      <c r="E4" s="138" t="s">
        <v>205</v>
      </c>
      <c r="F4" s="138" t="s">
        <v>206</v>
      </c>
      <c r="G4" s="138" t="s">
        <v>207</v>
      </c>
      <c r="H4" s="138" t="s">
        <v>208</v>
      </c>
      <c r="I4" s="138" t="s">
        <v>209</v>
      </c>
      <c r="J4" s="138" t="s">
        <v>210</v>
      </c>
      <c r="K4" s="139"/>
      <c r="L4" s="3"/>
      <c r="M4" s="3"/>
      <c r="N4" s="3"/>
    </row>
    <row r="5" spans="1:14" ht="24.9" customHeight="1">
      <c r="A5" s="3"/>
      <c r="B5" s="5"/>
      <c r="C5" s="140" t="s">
        <v>211</v>
      </c>
      <c r="D5" s="140"/>
      <c r="E5" s="304"/>
      <c r="F5" s="304"/>
      <c r="G5" s="304"/>
      <c r="H5" s="304"/>
      <c r="I5" s="304"/>
      <c r="J5" s="304"/>
      <c r="K5" s="5"/>
      <c r="L5" s="5"/>
      <c r="M5" s="5"/>
      <c r="N5" s="5"/>
    </row>
    <row r="6" spans="1:14" ht="24.9" customHeight="1">
      <c r="A6" s="3"/>
      <c r="B6" s="5"/>
      <c r="C6" s="141" t="s">
        <v>101</v>
      </c>
      <c r="D6" s="140"/>
      <c r="E6" s="140"/>
      <c r="F6" s="140"/>
      <c r="G6" s="140"/>
      <c r="H6" s="140"/>
      <c r="I6" s="140"/>
      <c r="J6" s="140"/>
      <c r="K6" s="5"/>
      <c r="L6" s="5"/>
      <c r="M6" s="5"/>
      <c r="N6" s="5"/>
    </row>
    <row r="7" spans="1:14" ht="11.1" customHeight="1">
      <c r="B7" s="12"/>
      <c r="C7" s="12"/>
      <c r="D7" s="12"/>
      <c r="E7" s="12"/>
      <c r="F7" s="12"/>
      <c r="G7" s="12"/>
      <c r="H7" s="12"/>
      <c r="I7" s="12"/>
      <c r="J7" s="12"/>
      <c r="K7" s="12"/>
      <c r="L7" s="12"/>
      <c r="M7" s="12"/>
      <c r="N7" s="12"/>
    </row>
    <row r="8" spans="1:14" ht="20.100000000000001" customHeight="1">
      <c r="B8" s="12"/>
      <c r="C8" s="142" t="s">
        <v>212</v>
      </c>
      <c r="D8" s="12"/>
      <c r="E8" s="12"/>
      <c r="F8" s="12"/>
      <c r="G8" s="12"/>
      <c r="H8" s="12"/>
      <c r="I8" s="12"/>
      <c r="J8" s="12"/>
      <c r="K8" s="12"/>
      <c r="L8" s="185" t="str">
        <f>貸借対照表!$Z$4</f>
        <v>（単位：千円）</v>
      </c>
      <c r="M8" s="12"/>
      <c r="N8" s="12"/>
    </row>
    <row r="9" spans="1:14" ht="50.1" customHeight="1">
      <c r="A9" s="3"/>
      <c r="B9" s="5"/>
      <c r="C9" s="141" t="s">
        <v>213</v>
      </c>
      <c r="D9" s="143" t="s">
        <v>214</v>
      </c>
      <c r="E9" s="143" t="s">
        <v>215</v>
      </c>
      <c r="F9" s="143" t="s">
        <v>216</v>
      </c>
      <c r="G9" s="143" t="s">
        <v>217</v>
      </c>
      <c r="H9" s="143" t="s">
        <v>218</v>
      </c>
      <c r="I9" s="143" t="s">
        <v>219</v>
      </c>
      <c r="J9" s="143" t="s">
        <v>220</v>
      </c>
      <c r="K9" s="143" t="s">
        <v>221</v>
      </c>
      <c r="L9" s="143" t="s">
        <v>210</v>
      </c>
      <c r="M9" s="5"/>
      <c r="N9" s="5"/>
    </row>
    <row r="10" spans="1:14" ht="24.9" customHeight="1">
      <c r="A10" s="3"/>
      <c r="B10" s="5"/>
      <c r="C10" s="140" t="s">
        <v>222</v>
      </c>
      <c r="D10" s="305">
        <v>854545000</v>
      </c>
      <c r="E10" s="305">
        <v>8124870766</v>
      </c>
      <c r="F10" s="305">
        <v>4611392690</v>
      </c>
      <c r="G10" s="305">
        <v>3513478076</v>
      </c>
      <c r="H10" s="302" t="s">
        <v>446</v>
      </c>
      <c r="I10" s="144">
        <v>1</v>
      </c>
      <c r="J10" s="305">
        <v>3513478076</v>
      </c>
      <c r="K10" s="302" t="s">
        <v>223</v>
      </c>
      <c r="L10" s="302" t="s">
        <v>223</v>
      </c>
      <c r="M10" s="5"/>
      <c r="N10" s="5"/>
    </row>
    <row r="11" spans="1:14" ht="24.9" customHeight="1">
      <c r="A11" s="3"/>
      <c r="B11" s="5"/>
      <c r="C11" s="140" t="s">
        <v>224</v>
      </c>
      <c r="D11" s="305">
        <v>580626963</v>
      </c>
      <c r="E11" s="305">
        <v>937474344</v>
      </c>
      <c r="F11" s="305">
        <v>226252946</v>
      </c>
      <c r="G11" s="305">
        <v>711221398</v>
      </c>
      <c r="H11" s="302" t="s">
        <v>446</v>
      </c>
      <c r="I11" s="144">
        <v>1</v>
      </c>
      <c r="J11" s="305">
        <v>711221398</v>
      </c>
      <c r="K11" s="302" t="s">
        <v>223</v>
      </c>
      <c r="L11" s="302" t="s">
        <v>223</v>
      </c>
      <c r="M11" s="5"/>
      <c r="N11" s="5"/>
    </row>
    <row r="12" spans="1:14" ht="24.9" customHeight="1">
      <c r="A12" s="3"/>
      <c r="B12" s="5"/>
      <c r="C12" s="140" t="s">
        <v>225</v>
      </c>
      <c r="D12" s="305">
        <v>215000000</v>
      </c>
      <c r="E12" s="305">
        <v>127950842</v>
      </c>
      <c r="F12" s="302">
        <v>0</v>
      </c>
      <c r="G12" s="305">
        <v>127950842</v>
      </c>
      <c r="H12" s="302" t="s">
        <v>446</v>
      </c>
      <c r="I12" s="144">
        <v>1</v>
      </c>
      <c r="J12" s="305">
        <v>127950842</v>
      </c>
      <c r="K12" s="302">
        <v>87049000</v>
      </c>
      <c r="L12" s="305">
        <v>215000000</v>
      </c>
      <c r="M12" s="5"/>
      <c r="N12" s="5"/>
    </row>
    <row r="13" spans="1:14" ht="24.9" customHeight="1">
      <c r="A13" s="3"/>
      <c r="B13" s="5"/>
      <c r="C13" s="140" t="s">
        <v>226</v>
      </c>
      <c r="D13" s="305">
        <v>10000000</v>
      </c>
      <c r="E13" s="305">
        <v>39306799</v>
      </c>
      <c r="F13" s="305">
        <v>4552417</v>
      </c>
      <c r="G13" s="305">
        <v>34754382</v>
      </c>
      <c r="H13" s="305">
        <v>20000000</v>
      </c>
      <c r="I13" s="144">
        <v>0.5</v>
      </c>
      <c r="J13" s="305">
        <v>17377191</v>
      </c>
      <c r="K13" s="302" t="s">
        <v>223</v>
      </c>
      <c r="L13" s="305">
        <v>10000000</v>
      </c>
      <c r="M13" s="5"/>
      <c r="N13" s="5"/>
    </row>
    <row r="14" spans="1:14" ht="24.9" customHeight="1">
      <c r="A14" s="3"/>
      <c r="B14" s="5"/>
      <c r="C14" s="140" t="s">
        <v>227</v>
      </c>
      <c r="D14" s="305">
        <v>2000000</v>
      </c>
      <c r="E14" s="305">
        <v>3780444</v>
      </c>
      <c r="F14" s="305">
        <v>2721150</v>
      </c>
      <c r="G14" s="305">
        <v>1059294</v>
      </c>
      <c r="H14" s="302" t="s">
        <v>446</v>
      </c>
      <c r="I14" s="144">
        <v>0.5</v>
      </c>
      <c r="J14" s="305">
        <v>529647</v>
      </c>
      <c r="K14" s="302">
        <v>1470000</v>
      </c>
      <c r="L14" s="305">
        <v>2000000</v>
      </c>
      <c r="M14" s="5"/>
      <c r="N14" s="5"/>
    </row>
    <row r="15" spans="1:14" ht="24.9" customHeight="1">
      <c r="A15" s="3"/>
      <c r="B15" s="5"/>
      <c r="C15" s="141" t="s">
        <v>101</v>
      </c>
      <c r="D15" s="305">
        <f>SUM(D10:D14)</f>
        <v>1662171963</v>
      </c>
      <c r="E15" s="305">
        <f t="shared" ref="E15:H15" si="0">SUM(E10:E14)</f>
        <v>9233383195</v>
      </c>
      <c r="F15" s="305">
        <f t="shared" si="0"/>
        <v>4844919203</v>
      </c>
      <c r="G15" s="305">
        <f t="shared" si="0"/>
        <v>4388463992</v>
      </c>
      <c r="H15" s="305">
        <f t="shared" si="0"/>
        <v>20000000</v>
      </c>
      <c r="I15" s="144"/>
      <c r="J15" s="305">
        <f t="shared" ref="J15:L15" si="1">SUM(J10:J14)</f>
        <v>4370557154</v>
      </c>
      <c r="K15" s="305">
        <f t="shared" si="1"/>
        <v>88519000</v>
      </c>
      <c r="L15" s="304">
        <f t="shared" si="1"/>
        <v>227000000</v>
      </c>
      <c r="M15" s="5"/>
      <c r="N15" s="5"/>
    </row>
    <row r="16" spans="1:14" ht="12" customHeight="1">
      <c r="A16" s="3"/>
      <c r="B16" s="5"/>
      <c r="C16" s="133"/>
      <c r="D16" s="5"/>
      <c r="E16" s="5"/>
      <c r="F16" s="5"/>
      <c r="G16" s="5"/>
      <c r="H16" s="5"/>
      <c r="I16" s="145"/>
      <c r="J16" s="5"/>
      <c r="K16" s="5"/>
      <c r="L16" s="5"/>
      <c r="M16" s="5"/>
      <c r="N16" s="5"/>
    </row>
    <row r="17" spans="1:14" ht="20.100000000000001" customHeight="1">
      <c r="B17" s="12"/>
      <c r="C17" s="142" t="s">
        <v>228</v>
      </c>
      <c r="D17" s="12"/>
      <c r="E17" s="12"/>
      <c r="F17" s="12"/>
      <c r="G17" s="12"/>
      <c r="H17" s="12"/>
      <c r="I17" s="186"/>
      <c r="J17" s="12"/>
      <c r="K17" s="12"/>
      <c r="L17" s="185"/>
      <c r="M17" s="185" t="str">
        <f>貸借対照表!$Z$4</f>
        <v>（単位：千円）</v>
      </c>
      <c r="N17" s="12"/>
    </row>
    <row r="18" spans="1:14" ht="50.1" customHeight="1">
      <c r="A18" s="3"/>
      <c r="B18" s="5"/>
      <c r="C18" s="141" t="s">
        <v>213</v>
      </c>
      <c r="D18" s="143" t="s">
        <v>229</v>
      </c>
      <c r="E18" s="143" t="s">
        <v>215</v>
      </c>
      <c r="F18" s="143" t="s">
        <v>216</v>
      </c>
      <c r="G18" s="143" t="s">
        <v>217</v>
      </c>
      <c r="H18" s="143" t="s">
        <v>218</v>
      </c>
      <c r="I18" s="146" t="s">
        <v>219</v>
      </c>
      <c r="J18" s="143" t="s">
        <v>220</v>
      </c>
      <c r="K18" s="143" t="s">
        <v>230</v>
      </c>
      <c r="L18" s="143" t="s">
        <v>231</v>
      </c>
      <c r="M18" s="143" t="s">
        <v>210</v>
      </c>
      <c r="N18" s="5"/>
    </row>
    <row r="19" spans="1:14" ht="24.9" customHeight="1">
      <c r="A19" s="3"/>
      <c r="B19" s="5"/>
      <c r="C19" s="147" t="s">
        <v>439</v>
      </c>
      <c r="D19" s="305">
        <v>53650000</v>
      </c>
      <c r="E19" s="305">
        <v>297995926642</v>
      </c>
      <c r="F19" s="305">
        <v>229848076818</v>
      </c>
      <c r="G19" s="305">
        <v>68147849824</v>
      </c>
      <c r="H19" s="302" t="s">
        <v>434</v>
      </c>
      <c r="I19" s="144">
        <v>1.2000000000000001E-3</v>
      </c>
      <c r="J19" s="305">
        <v>81777420</v>
      </c>
      <c r="K19" s="302" t="s">
        <v>223</v>
      </c>
      <c r="L19" s="305">
        <v>53650000</v>
      </c>
      <c r="M19" s="305">
        <v>53650000</v>
      </c>
      <c r="N19" s="5"/>
    </row>
    <row r="20" spans="1:14" ht="24.9" customHeight="1">
      <c r="A20" s="3"/>
      <c r="B20" s="5"/>
      <c r="C20" s="147" t="s">
        <v>232</v>
      </c>
      <c r="D20" s="305">
        <v>2186000</v>
      </c>
      <c r="E20" s="305">
        <v>349860588972</v>
      </c>
      <c r="F20" s="305">
        <v>332637103330</v>
      </c>
      <c r="G20" s="305">
        <v>17223485642</v>
      </c>
      <c r="H20" s="302" t="s">
        <v>434</v>
      </c>
      <c r="I20" s="144">
        <v>2.0000000000000001E-4</v>
      </c>
      <c r="J20" s="305">
        <v>3444697</v>
      </c>
      <c r="K20" s="302" t="s">
        <v>223</v>
      </c>
      <c r="L20" s="305">
        <v>2186000</v>
      </c>
      <c r="M20" s="305">
        <v>2186000</v>
      </c>
      <c r="N20" s="5"/>
    </row>
    <row r="21" spans="1:14" ht="24.9" customHeight="1">
      <c r="A21" s="3"/>
      <c r="B21" s="5"/>
      <c r="C21" s="147" t="s">
        <v>233</v>
      </c>
      <c r="D21" s="305">
        <v>2760000</v>
      </c>
      <c r="E21" s="305">
        <v>213614715000</v>
      </c>
      <c r="F21" s="305">
        <v>207175796000</v>
      </c>
      <c r="G21" s="305">
        <v>6438919000</v>
      </c>
      <c r="H21" s="302" t="s">
        <v>434</v>
      </c>
      <c r="I21" s="144">
        <v>5.0000000000000001E-4</v>
      </c>
      <c r="J21" s="305">
        <v>3219460</v>
      </c>
      <c r="K21" s="302" t="s">
        <v>223</v>
      </c>
      <c r="L21" s="305">
        <v>2760000</v>
      </c>
      <c r="M21" s="305">
        <v>2760000</v>
      </c>
      <c r="N21" s="5"/>
    </row>
    <row r="22" spans="1:14" ht="24.9" customHeight="1">
      <c r="A22" s="3"/>
      <c r="B22" s="5"/>
      <c r="C22" s="147" t="s">
        <v>234</v>
      </c>
      <c r="D22" s="305">
        <v>4950000</v>
      </c>
      <c r="E22" s="305">
        <v>170099488</v>
      </c>
      <c r="F22" s="305">
        <v>77983931</v>
      </c>
      <c r="G22" s="305">
        <v>92115557</v>
      </c>
      <c r="H22" s="302" t="s">
        <v>434</v>
      </c>
      <c r="I22" s="144">
        <v>9.1900000000000009E-2</v>
      </c>
      <c r="J22" s="305">
        <v>8465420</v>
      </c>
      <c r="K22" s="302" t="s">
        <v>223</v>
      </c>
      <c r="L22" s="305">
        <v>4950000</v>
      </c>
      <c r="M22" s="305">
        <v>4950000</v>
      </c>
      <c r="N22" s="5"/>
    </row>
    <row r="23" spans="1:14" ht="24.9" customHeight="1">
      <c r="A23" s="3"/>
      <c r="B23" s="5"/>
      <c r="C23" s="147" t="s">
        <v>235</v>
      </c>
      <c r="D23" s="305">
        <v>192500000</v>
      </c>
      <c r="E23" s="305">
        <v>701058278</v>
      </c>
      <c r="F23" s="305">
        <v>171904303</v>
      </c>
      <c r="G23" s="305">
        <v>529153975</v>
      </c>
      <c r="H23" s="302">
        <v>400000000</v>
      </c>
      <c r="I23" s="144">
        <v>0.1283</v>
      </c>
      <c r="J23" s="305">
        <v>67890455</v>
      </c>
      <c r="K23" s="305">
        <v>131783000</v>
      </c>
      <c r="L23" s="305">
        <v>60717000</v>
      </c>
      <c r="M23" s="305">
        <v>192500000</v>
      </c>
      <c r="N23" s="5"/>
    </row>
    <row r="24" spans="1:14" ht="24.9" customHeight="1">
      <c r="A24" s="3"/>
      <c r="B24" s="5"/>
      <c r="C24" s="147" t="s">
        <v>447</v>
      </c>
      <c r="D24" s="305">
        <v>99000000</v>
      </c>
      <c r="E24" s="302" t="s">
        <v>446</v>
      </c>
      <c r="F24" s="302" t="s">
        <v>446</v>
      </c>
      <c r="G24" s="302">
        <v>0</v>
      </c>
      <c r="H24" s="302">
        <v>85000000</v>
      </c>
      <c r="I24" s="144">
        <v>0.11650000000000001</v>
      </c>
      <c r="J24" s="302">
        <v>0</v>
      </c>
      <c r="K24" s="305">
        <v>99000000</v>
      </c>
      <c r="L24" s="305">
        <v>0</v>
      </c>
      <c r="M24" s="305">
        <v>99000000</v>
      </c>
      <c r="N24" s="5"/>
    </row>
    <row r="25" spans="1:14" ht="24.9" customHeight="1">
      <c r="A25" s="3"/>
      <c r="B25" s="5"/>
      <c r="C25" s="147" t="s">
        <v>236</v>
      </c>
      <c r="D25" s="305">
        <v>1000000</v>
      </c>
      <c r="E25" s="305">
        <v>345539699</v>
      </c>
      <c r="F25" s="305">
        <v>106926610</v>
      </c>
      <c r="G25" s="305">
        <v>238613089</v>
      </c>
      <c r="H25" s="302">
        <v>300000000</v>
      </c>
      <c r="I25" s="144">
        <v>2.4999999999999996E-3</v>
      </c>
      <c r="J25" s="305">
        <v>596533</v>
      </c>
      <c r="K25" s="305">
        <v>703000</v>
      </c>
      <c r="L25" s="305">
        <v>297000</v>
      </c>
      <c r="M25" s="305">
        <v>1000000</v>
      </c>
      <c r="N25" s="5"/>
    </row>
    <row r="26" spans="1:14" ht="24.9" customHeight="1">
      <c r="A26" s="3"/>
      <c r="B26" s="5"/>
      <c r="C26" s="147" t="s">
        <v>237</v>
      </c>
      <c r="D26" s="305">
        <v>2100000</v>
      </c>
      <c r="E26" s="305">
        <v>24834865000000</v>
      </c>
      <c r="F26" s="305">
        <v>24466761000000</v>
      </c>
      <c r="G26" s="305">
        <v>368104000000</v>
      </c>
      <c r="H26" s="302">
        <v>16602000000</v>
      </c>
      <c r="I26" s="144">
        <v>2.0000000000000001E-4</v>
      </c>
      <c r="J26" s="305">
        <v>73620800</v>
      </c>
      <c r="K26" s="302" t="s">
        <v>223</v>
      </c>
      <c r="L26" s="305">
        <v>2100000</v>
      </c>
      <c r="M26" s="305">
        <v>2100000</v>
      </c>
      <c r="N26" s="5"/>
    </row>
    <row r="27" spans="1:14" ht="24.9" customHeight="1">
      <c r="A27" s="3"/>
      <c r="B27" s="5"/>
      <c r="C27" s="147" t="s">
        <v>238</v>
      </c>
      <c r="D27" s="305">
        <v>400000</v>
      </c>
      <c r="E27" s="305">
        <v>124599717</v>
      </c>
      <c r="F27" s="305">
        <v>10490460</v>
      </c>
      <c r="G27" s="305">
        <v>114109257</v>
      </c>
      <c r="H27" s="302">
        <v>300000000</v>
      </c>
      <c r="I27" s="144">
        <v>1.4E-3</v>
      </c>
      <c r="J27" s="305">
        <v>159753</v>
      </c>
      <c r="K27" s="305">
        <v>248000</v>
      </c>
      <c r="L27" s="305">
        <v>152000</v>
      </c>
      <c r="M27" s="305">
        <v>400000</v>
      </c>
      <c r="N27" s="5"/>
    </row>
    <row r="28" spans="1:14" ht="50.1" customHeight="1">
      <c r="D28" s="275"/>
      <c r="E28" s="275"/>
      <c r="F28" s="275"/>
      <c r="G28" s="275"/>
      <c r="H28" s="275"/>
      <c r="J28" s="275"/>
      <c r="K28" s="275"/>
      <c r="L28" s="275"/>
      <c r="M28" s="275"/>
    </row>
    <row r="29" spans="1:14" ht="50.1" customHeight="1">
      <c r="A29" s="3"/>
      <c r="B29" s="5"/>
      <c r="C29" s="141" t="s">
        <v>213</v>
      </c>
      <c r="D29" s="358" t="s">
        <v>229</v>
      </c>
      <c r="E29" s="358" t="s">
        <v>215</v>
      </c>
      <c r="F29" s="358" t="s">
        <v>216</v>
      </c>
      <c r="G29" s="358" t="s">
        <v>217</v>
      </c>
      <c r="H29" s="358" t="s">
        <v>218</v>
      </c>
      <c r="I29" s="146" t="s">
        <v>219</v>
      </c>
      <c r="J29" s="358" t="s">
        <v>220</v>
      </c>
      <c r="K29" s="358" t="s">
        <v>230</v>
      </c>
      <c r="L29" s="358" t="s">
        <v>231</v>
      </c>
      <c r="M29" s="358" t="s">
        <v>210</v>
      </c>
      <c r="N29" s="5"/>
    </row>
    <row r="30" spans="1:14" ht="24.9" customHeight="1">
      <c r="A30" s="3"/>
      <c r="B30" s="5"/>
      <c r="C30" s="147" t="s">
        <v>239</v>
      </c>
      <c r="D30" s="305">
        <v>2838750</v>
      </c>
      <c r="E30" s="305">
        <v>1213996535</v>
      </c>
      <c r="F30" s="305">
        <v>208354961</v>
      </c>
      <c r="G30" s="305">
        <v>1005641574</v>
      </c>
      <c r="H30" s="302" t="s">
        <v>434</v>
      </c>
      <c r="I30" s="144">
        <v>3.8E-3</v>
      </c>
      <c r="J30" s="305">
        <v>3821438</v>
      </c>
      <c r="K30" s="302" t="s">
        <v>223</v>
      </c>
      <c r="L30" s="305">
        <v>2838750</v>
      </c>
      <c r="M30" s="305">
        <v>2838750</v>
      </c>
      <c r="N30" s="5"/>
    </row>
    <row r="31" spans="1:14" ht="24.9" customHeight="1">
      <c r="A31" s="3"/>
      <c r="B31" s="5"/>
      <c r="C31" s="147" t="s">
        <v>240</v>
      </c>
      <c r="D31" s="305">
        <v>1196700</v>
      </c>
      <c r="E31" s="305">
        <v>1858192845</v>
      </c>
      <c r="F31" s="305">
        <v>163499558</v>
      </c>
      <c r="G31" s="305">
        <v>1694693287</v>
      </c>
      <c r="H31" s="302" t="s">
        <v>434</v>
      </c>
      <c r="I31" s="144">
        <v>8.0000000000000004E-4</v>
      </c>
      <c r="J31" s="305">
        <v>1355755</v>
      </c>
      <c r="K31" s="302" t="s">
        <v>223</v>
      </c>
      <c r="L31" s="305">
        <v>1196700</v>
      </c>
      <c r="M31" s="305">
        <v>1196700</v>
      </c>
      <c r="N31" s="5"/>
    </row>
    <row r="32" spans="1:14" ht="24.9" customHeight="1">
      <c r="A32" s="3"/>
      <c r="B32" s="5"/>
      <c r="C32" s="147" t="s">
        <v>241</v>
      </c>
      <c r="D32" s="305">
        <v>12461000</v>
      </c>
      <c r="E32" s="305">
        <v>3040496272</v>
      </c>
      <c r="F32" s="305">
        <v>26327329</v>
      </c>
      <c r="G32" s="305">
        <v>3014168943</v>
      </c>
      <c r="H32" s="302" t="s">
        <v>434</v>
      </c>
      <c r="I32" s="144">
        <v>4.8999999999999998E-3</v>
      </c>
      <c r="J32" s="305">
        <v>14769428</v>
      </c>
      <c r="K32" s="302" t="s">
        <v>223</v>
      </c>
      <c r="L32" s="305">
        <v>12461000</v>
      </c>
      <c r="M32" s="305">
        <v>12461000</v>
      </c>
      <c r="N32" s="5"/>
    </row>
    <row r="33" spans="1:14" ht="24.9" customHeight="1">
      <c r="A33" s="3"/>
      <c r="B33" s="5"/>
      <c r="C33" s="147" t="s">
        <v>242</v>
      </c>
      <c r="D33" s="305">
        <v>5418000</v>
      </c>
      <c r="E33" s="305">
        <v>1105369056</v>
      </c>
      <c r="F33" s="305">
        <v>2199217</v>
      </c>
      <c r="G33" s="305">
        <v>1103169839</v>
      </c>
      <c r="H33" s="302" t="s">
        <v>434</v>
      </c>
      <c r="I33" s="144">
        <v>5.3E-3</v>
      </c>
      <c r="J33" s="305">
        <v>5846800</v>
      </c>
      <c r="K33" s="302" t="s">
        <v>223</v>
      </c>
      <c r="L33" s="305">
        <v>5418000</v>
      </c>
      <c r="M33" s="305">
        <v>5418000</v>
      </c>
      <c r="N33" s="5"/>
    </row>
    <row r="34" spans="1:14" ht="24.9" customHeight="1">
      <c r="A34" s="3"/>
      <c r="B34" s="5"/>
      <c r="C34" s="147" t="s">
        <v>243</v>
      </c>
      <c r="D34" s="305">
        <v>336000</v>
      </c>
      <c r="E34" s="305">
        <v>142084647</v>
      </c>
      <c r="F34" s="302">
        <v>120000</v>
      </c>
      <c r="G34" s="305">
        <v>141964647</v>
      </c>
      <c r="H34" s="302" t="s">
        <v>434</v>
      </c>
      <c r="I34" s="144">
        <v>2.8E-3</v>
      </c>
      <c r="J34" s="305">
        <v>397501</v>
      </c>
      <c r="K34" s="302" t="s">
        <v>223</v>
      </c>
      <c r="L34" s="305">
        <v>336000</v>
      </c>
      <c r="M34" s="305">
        <v>336000</v>
      </c>
      <c r="N34" s="5"/>
    </row>
    <row r="35" spans="1:14" ht="24.9" customHeight="1">
      <c r="A35" s="3"/>
      <c r="B35" s="5"/>
      <c r="C35" s="147" t="s">
        <v>244</v>
      </c>
      <c r="D35" s="305">
        <v>1319000</v>
      </c>
      <c r="E35" s="305">
        <v>1627222114</v>
      </c>
      <c r="F35" s="305">
        <v>10345000</v>
      </c>
      <c r="G35" s="305">
        <v>1616877114</v>
      </c>
      <c r="H35" s="302" t="s">
        <v>434</v>
      </c>
      <c r="I35" s="144">
        <v>9.0000000000000008E-4</v>
      </c>
      <c r="J35" s="305">
        <v>1455189</v>
      </c>
      <c r="K35" s="302" t="s">
        <v>223</v>
      </c>
      <c r="L35" s="305">
        <v>1319000</v>
      </c>
      <c r="M35" s="305">
        <v>1319000</v>
      </c>
      <c r="N35" s="5"/>
    </row>
    <row r="36" spans="1:14" ht="24.9" customHeight="1">
      <c r="A36" s="3"/>
      <c r="B36" s="5"/>
      <c r="C36" s="147" t="s">
        <v>245</v>
      </c>
      <c r="D36" s="305">
        <v>89000</v>
      </c>
      <c r="E36" s="305">
        <v>2546090664</v>
      </c>
      <c r="F36" s="305">
        <v>598561329</v>
      </c>
      <c r="G36" s="305">
        <v>1947529335</v>
      </c>
      <c r="H36" s="302" t="s">
        <v>434</v>
      </c>
      <c r="I36" s="144">
        <v>3.0000000000000003E-4</v>
      </c>
      <c r="J36" s="305">
        <v>584259</v>
      </c>
      <c r="K36" s="302" t="s">
        <v>223</v>
      </c>
      <c r="L36" s="305">
        <v>89000</v>
      </c>
      <c r="M36" s="305">
        <v>89000</v>
      </c>
      <c r="N36" s="5"/>
    </row>
    <row r="37" spans="1:14" ht="24.9" customHeight="1">
      <c r="A37" s="3"/>
      <c r="B37" s="5"/>
      <c r="C37" s="147" t="s">
        <v>448</v>
      </c>
      <c r="D37" s="305">
        <v>139000</v>
      </c>
      <c r="E37" s="305">
        <v>499446592</v>
      </c>
      <c r="F37" s="305">
        <v>403745050</v>
      </c>
      <c r="G37" s="305">
        <v>95701542</v>
      </c>
      <c r="H37" s="302" t="s">
        <v>434</v>
      </c>
      <c r="I37" s="144">
        <v>1.6299999999999999E-2</v>
      </c>
      <c r="J37" s="305">
        <v>1559935</v>
      </c>
      <c r="K37" s="302">
        <v>138999</v>
      </c>
      <c r="L37" s="305">
        <v>1</v>
      </c>
      <c r="M37" s="305">
        <v>139000</v>
      </c>
      <c r="N37" s="5"/>
    </row>
    <row r="38" spans="1:14" ht="24.9" customHeight="1">
      <c r="A38" s="3"/>
      <c r="B38" s="5"/>
      <c r="C38" s="147" t="s">
        <v>246</v>
      </c>
      <c r="D38" s="305">
        <v>3733000</v>
      </c>
      <c r="E38" s="305">
        <v>672816450</v>
      </c>
      <c r="F38" s="305">
        <v>3285073</v>
      </c>
      <c r="G38" s="305">
        <v>669531377</v>
      </c>
      <c r="H38" s="302" t="s">
        <v>434</v>
      </c>
      <c r="I38" s="144">
        <v>6.3E-3</v>
      </c>
      <c r="J38" s="305">
        <v>4218048</v>
      </c>
      <c r="K38" s="302" t="s">
        <v>223</v>
      </c>
      <c r="L38" s="305">
        <v>3733000</v>
      </c>
      <c r="M38" s="305">
        <v>3733000</v>
      </c>
      <c r="N38" s="5"/>
    </row>
    <row r="39" spans="1:14" ht="24.9" customHeight="1">
      <c r="A39" s="3"/>
      <c r="B39" s="5"/>
      <c r="C39" s="147" t="s">
        <v>247</v>
      </c>
      <c r="D39" s="305">
        <v>9830750</v>
      </c>
      <c r="E39" s="305">
        <v>1354922563</v>
      </c>
      <c r="F39" s="305">
        <v>309843744</v>
      </c>
      <c r="G39" s="305">
        <v>1045078819</v>
      </c>
      <c r="H39" s="302" t="s">
        <v>434</v>
      </c>
      <c r="I39" s="144">
        <v>9.4999999999999998E-3</v>
      </c>
      <c r="J39" s="305">
        <v>9928249</v>
      </c>
      <c r="K39" s="302" t="s">
        <v>223</v>
      </c>
      <c r="L39" s="305">
        <v>9830750</v>
      </c>
      <c r="M39" s="305">
        <v>9830750</v>
      </c>
      <c r="N39" s="5"/>
    </row>
    <row r="40" spans="1:14" ht="24.9" customHeight="1">
      <c r="A40" s="3"/>
      <c r="B40" s="5"/>
      <c r="C40" s="147" t="s">
        <v>248</v>
      </c>
      <c r="D40" s="305">
        <v>1000000</v>
      </c>
      <c r="E40" s="305">
        <v>8606543970</v>
      </c>
      <c r="F40" s="305">
        <v>5385288181</v>
      </c>
      <c r="G40" s="305">
        <v>3221255789</v>
      </c>
      <c r="H40" s="305">
        <v>805000000</v>
      </c>
      <c r="I40" s="144">
        <v>1.2999999999999999E-3</v>
      </c>
      <c r="J40" s="305">
        <v>4187633</v>
      </c>
      <c r="K40" s="302" t="s">
        <v>223</v>
      </c>
      <c r="L40" s="305">
        <v>1000000</v>
      </c>
      <c r="M40" s="305">
        <v>1000000</v>
      </c>
      <c r="N40" s="5"/>
    </row>
    <row r="41" spans="1:14" ht="24.9" customHeight="1">
      <c r="A41" s="3"/>
      <c r="B41" s="5"/>
      <c r="C41" s="141" t="s">
        <v>101</v>
      </c>
      <c r="D41" s="304">
        <f>SUM(D19:D40)</f>
        <v>396907200</v>
      </c>
      <c r="E41" s="304">
        <f>SUM(E19:E40)</f>
        <v>25720344709504</v>
      </c>
      <c r="F41" s="304">
        <f>SUM(F19:F40)</f>
        <v>25243900850894</v>
      </c>
      <c r="G41" s="304">
        <f>SUM(G19:G40)</f>
        <v>476443858610</v>
      </c>
      <c r="H41" s="304">
        <f>SUM(H19:H40)</f>
        <v>18492000000</v>
      </c>
      <c r="I41" s="144"/>
      <c r="J41" s="304">
        <f t="shared" ref="J41:M41" si="2">SUM(J19:J40)</f>
        <v>287298773</v>
      </c>
      <c r="K41" s="304">
        <f t="shared" si="2"/>
        <v>231872999</v>
      </c>
      <c r="L41" s="304">
        <f>SUM(L19:L40)</f>
        <v>165034201</v>
      </c>
      <c r="M41" s="304">
        <f t="shared" si="2"/>
        <v>396907200</v>
      </c>
      <c r="N41" s="5"/>
    </row>
    <row r="42" spans="1:14">
      <c r="B42" s="12"/>
      <c r="C42" s="5" t="s">
        <v>249</v>
      </c>
      <c r="D42" s="12"/>
      <c r="E42" s="12"/>
      <c r="F42" s="12"/>
      <c r="G42" s="12"/>
      <c r="H42" s="12"/>
      <c r="I42" s="12"/>
      <c r="J42" s="12"/>
      <c r="K42" s="12"/>
      <c r="L42" s="12"/>
      <c r="M42" s="12"/>
      <c r="N42" s="12"/>
    </row>
    <row r="43" spans="1:14" s="3" customFormat="1" ht="12">
      <c r="B43" s="5"/>
      <c r="C43" s="5" t="s">
        <v>250</v>
      </c>
      <c r="D43" s="5"/>
      <c r="E43" s="5"/>
      <c r="F43" s="5"/>
      <c r="G43" s="5"/>
      <c r="H43" s="5"/>
      <c r="I43" s="5"/>
      <c r="J43" s="5"/>
      <c r="K43" s="5"/>
      <c r="L43" s="5"/>
      <c r="M43" s="5"/>
      <c r="N43" s="5"/>
    </row>
    <row r="44" spans="1:14">
      <c r="B44" s="12"/>
      <c r="C44" s="5" t="s">
        <v>440</v>
      </c>
      <c r="D44" s="12"/>
      <c r="E44" s="12"/>
      <c r="F44" s="12"/>
      <c r="G44" s="12"/>
      <c r="H44" s="12"/>
      <c r="I44" s="12"/>
      <c r="J44" s="12"/>
      <c r="K44" s="12"/>
      <c r="L44" s="12"/>
      <c r="M44" s="12"/>
      <c r="N44" s="12"/>
    </row>
    <row r="45" spans="1:14">
      <c r="B45" s="12"/>
      <c r="C45" s="5" t="s">
        <v>449</v>
      </c>
      <c r="D45" s="12"/>
      <c r="E45" s="12"/>
      <c r="F45" s="12"/>
      <c r="G45" s="12"/>
      <c r="H45" s="12"/>
      <c r="I45" s="12"/>
      <c r="J45" s="12"/>
      <c r="K45" s="12"/>
      <c r="L45" s="12"/>
      <c r="M45" s="12"/>
      <c r="N45" s="12"/>
    </row>
    <row r="46" spans="1:14">
      <c r="B46" s="12"/>
      <c r="C46" s="12"/>
      <c r="D46" s="12"/>
      <c r="E46" s="12"/>
      <c r="F46" s="12"/>
      <c r="G46" s="12"/>
      <c r="H46" s="12"/>
      <c r="I46" s="12"/>
      <c r="J46" s="12"/>
      <c r="K46" s="12"/>
      <c r="L46" s="12"/>
      <c r="M46" s="12"/>
      <c r="N46" s="12"/>
    </row>
    <row r="47" spans="1:14">
      <c r="B47" s="12"/>
      <c r="C47" s="12"/>
      <c r="D47" s="12"/>
      <c r="E47" s="12"/>
      <c r="F47" s="12"/>
      <c r="G47" s="12"/>
      <c r="H47" s="12"/>
      <c r="I47" s="12"/>
      <c r="J47" s="12"/>
      <c r="K47" s="12"/>
      <c r="L47" s="12"/>
      <c r="M47" s="12"/>
      <c r="N47" s="12"/>
    </row>
    <row r="48" spans="1:14">
      <c r="B48" s="12"/>
      <c r="C48" s="12"/>
      <c r="D48" s="12"/>
      <c r="E48" s="12"/>
      <c r="F48" s="12"/>
      <c r="G48" s="12"/>
      <c r="H48" s="12"/>
      <c r="I48" s="12"/>
      <c r="J48" s="12"/>
      <c r="K48" s="12"/>
      <c r="L48" s="12"/>
      <c r="M48" s="12"/>
      <c r="N48" s="12"/>
    </row>
    <row r="49" spans="2:14">
      <c r="B49" s="12"/>
      <c r="C49" s="12"/>
      <c r="D49" s="12"/>
      <c r="E49" s="12"/>
      <c r="F49" s="12"/>
      <c r="G49" s="12"/>
      <c r="H49" s="12"/>
      <c r="I49" s="12"/>
      <c r="J49" s="12"/>
      <c r="K49" s="12"/>
      <c r="L49" s="12"/>
      <c r="M49" s="12"/>
      <c r="N49" s="12"/>
    </row>
    <row r="50" spans="2:14">
      <c r="B50" s="12"/>
      <c r="C50" s="12"/>
      <c r="D50" s="12"/>
      <c r="E50" s="12"/>
      <c r="F50" s="12"/>
      <c r="G50" s="12"/>
      <c r="H50" s="12"/>
      <c r="I50" s="12"/>
      <c r="J50" s="12"/>
      <c r="K50" s="12"/>
      <c r="L50" s="12"/>
      <c r="M50" s="12"/>
      <c r="N50" s="12"/>
    </row>
    <row r="51" spans="2:14">
      <c r="B51" s="12"/>
      <c r="C51" s="12"/>
      <c r="D51" s="12"/>
      <c r="E51" s="12"/>
      <c r="F51" s="12"/>
      <c r="G51" s="12"/>
      <c r="H51" s="12"/>
      <c r="I51" s="12"/>
      <c r="J51" s="12"/>
      <c r="K51" s="12"/>
      <c r="L51" s="12"/>
      <c r="M51" s="12"/>
      <c r="N51" s="12"/>
    </row>
    <row r="52" spans="2:14">
      <c r="B52" s="12"/>
      <c r="C52" s="12"/>
      <c r="D52" s="12"/>
      <c r="E52" s="12"/>
      <c r="F52" s="12"/>
      <c r="G52" s="12"/>
      <c r="H52" s="12"/>
      <c r="I52" s="12"/>
      <c r="J52" s="12"/>
      <c r="K52" s="12"/>
      <c r="L52" s="12"/>
      <c r="M52" s="12"/>
      <c r="N52" s="12"/>
    </row>
    <row r="53" spans="2:14">
      <c r="B53" s="12"/>
      <c r="C53" s="12"/>
      <c r="D53" s="12"/>
      <c r="E53" s="12"/>
      <c r="F53" s="12"/>
      <c r="G53" s="12"/>
      <c r="H53" s="12"/>
      <c r="I53" s="12"/>
      <c r="J53" s="12"/>
      <c r="K53" s="12"/>
      <c r="L53" s="12"/>
      <c r="M53" s="12"/>
      <c r="N53" s="12"/>
    </row>
    <row r="54" spans="2:14">
      <c r="B54" s="12"/>
      <c r="C54" s="12"/>
      <c r="D54" s="12"/>
      <c r="E54" s="12"/>
      <c r="F54" s="12"/>
      <c r="G54" s="12"/>
      <c r="H54" s="12"/>
      <c r="I54" s="12"/>
      <c r="J54" s="12"/>
      <c r="K54" s="12"/>
      <c r="L54" s="12"/>
      <c r="M54" s="12"/>
      <c r="N54" s="12"/>
    </row>
    <row r="55" spans="2:14">
      <c r="B55" s="12"/>
      <c r="C55" s="12"/>
      <c r="D55" s="12"/>
      <c r="E55" s="12"/>
      <c r="F55" s="12"/>
      <c r="G55" s="12"/>
      <c r="H55" s="12"/>
      <c r="I55" s="12"/>
      <c r="J55" s="12"/>
      <c r="K55" s="12"/>
      <c r="L55" s="12"/>
      <c r="M55" s="12"/>
      <c r="N55" s="12"/>
    </row>
    <row r="56" spans="2:14">
      <c r="B56" s="12"/>
      <c r="C56" s="12"/>
      <c r="D56" s="12"/>
      <c r="E56" s="12"/>
      <c r="F56" s="12"/>
      <c r="G56" s="12"/>
      <c r="H56" s="12"/>
      <c r="I56" s="12"/>
      <c r="J56" s="12"/>
      <c r="K56" s="12"/>
      <c r="L56" s="12"/>
      <c r="M56" s="12"/>
      <c r="N56" s="12"/>
    </row>
    <row r="57" spans="2:14">
      <c r="B57" s="12"/>
      <c r="C57" s="12"/>
      <c r="D57" s="12"/>
      <c r="E57" s="12"/>
      <c r="F57" s="12"/>
      <c r="G57" s="12"/>
      <c r="H57" s="12"/>
      <c r="I57" s="12"/>
      <c r="J57" s="12"/>
      <c r="K57" s="12"/>
      <c r="L57" s="12"/>
      <c r="M57" s="12"/>
      <c r="N57" s="12"/>
    </row>
    <row r="58" spans="2:14">
      <c r="B58" s="12"/>
      <c r="C58" s="12"/>
      <c r="D58" s="12"/>
      <c r="E58" s="12"/>
      <c r="F58" s="12"/>
      <c r="G58" s="12"/>
      <c r="H58" s="12"/>
      <c r="I58" s="12"/>
      <c r="J58" s="12"/>
      <c r="K58" s="12"/>
      <c r="L58" s="12"/>
      <c r="M58" s="12"/>
      <c r="N58" s="12"/>
    </row>
    <row r="59" spans="2:14">
      <c r="B59" s="12"/>
      <c r="C59" s="12"/>
      <c r="D59" s="12"/>
      <c r="E59" s="12"/>
      <c r="F59" s="12"/>
      <c r="G59" s="12"/>
      <c r="H59" s="12"/>
      <c r="I59" s="12"/>
      <c r="J59" s="12"/>
      <c r="K59" s="12"/>
      <c r="L59" s="12"/>
      <c r="M59" s="12"/>
      <c r="N59" s="12"/>
    </row>
    <row r="60" spans="2:14">
      <c r="B60" s="12"/>
      <c r="C60" s="12"/>
      <c r="D60" s="12"/>
      <c r="E60" s="12"/>
      <c r="F60" s="12"/>
      <c r="G60" s="12"/>
      <c r="H60" s="12"/>
      <c r="I60" s="12"/>
      <c r="J60" s="12"/>
      <c r="K60" s="12"/>
      <c r="L60" s="12"/>
      <c r="M60" s="12"/>
      <c r="N60" s="12"/>
    </row>
    <row r="61" spans="2:14">
      <c r="B61" s="12"/>
      <c r="C61" s="12"/>
      <c r="D61" s="12"/>
      <c r="E61" s="12"/>
      <c r="F61" s="12"/>
      <c r="G61" s="12"/>
      <c r="H61" s="12"/>
      <c r="I61" s="12"/>
      <c r="J61" s="12"/>
      <c r="K61" s="12"/>
      <c r="L61" s="12"/>
      <c r="M61" s="12"/>
      <c r="N61" s="12"/>
    </row>
    <row r="62" spans="2:14">
      <c r="B62" s="12"/>
      <c r="C62" s="12"/>
      <c r="D62" s="12"/>
      <c r="E62" s="12"/>
      <c r="F62" s="12"/>
      <c r="G62" s="12"/>
      <c r="H62" s="12"/>
      <c r="I62" s="12"/>
      <c r="J62" s="12"/>
      <c r="K62" s="12"/>
      <c r="L62" s="12"/>
      <c r="M62" s="12"/>
      <c r="N62" s="12"/>
    </row>
    <row r="63" spans="2:14">
      <c r="B63" s="12"/>
      <c r="C63" s="12"/>
      <c r="D63" s="12"/>
      <c r="E63" s="12"/>
      <c r="F63" s="12"/>
      <c r="G63" s="12"/>
      <c r="H63" s="12"/>
      <c r="I63" s="12"/>
      <c r="J63" s="12"/>
      <c r="K63" s="12"/>
      <c r="L63" s="12"/>
      <c r="M63" s="12"/>
      <c r="N63" s="12"/>
    </row>
    <row r="64" spans="2:14">
      <c r="B64" s="12"/>
      <c r="C64" s="12"/>
      <c r="D64" s="12"/>
      <c r="E64" s="12"/>
      <c r="F64" s="12"/>
      <c r="G64" s="12"/>
      <c r="H64" s="12"/>
      <c r="I64" s="12"/>
      <c r="J64" s="12"/>
      <c r="K64" s="12"/>
      <c r="L64" s="12"/>
      <c r="M64" s="12"/>
      <c r="N64" s="12"/>
    </row>
    <row r="65" spans="2:14">
      <c r="B65" s="12"/>
      <c r="C65" s="12"/>
      <c r="D65" s="12"/>
      <c r="E65" s="12"/>
      <c r="F65" s="12"/>
      <c r="G65" s="12"/>
      <c r="H65" s="12"/>
      <c r="I65" s="12"/>
      <c r="J65" s="12"/>
      <c r="K65" s="12"/>
      <c r="L65" s="12"/>
      <c r="M65" s="12"/>
      <c r="N65" s="12"/>
    </row>
    <row r="66" spans="2:14">
      <c r="B66" s="12"/>
      <c r="C66" s="12"/>
      <c r="D66" s="12"/>
      <c r="E66" s="12"/>
      <c r="F66" s="12"/>
      <c r="G66" s="12"/>
      <c r="H66" s="12"/>
      <c r="I66" s="12"/>
      <c r="J66" s="12"/>
      <c r="K66" s="12"/>
      <c r="L66" s="12"/>
      <c r="M66" s="12"/>
      <c r="N66" s="12"/>
    </row>
    <row r="67" spans="2:14">
      <c r="B67" s="12"/>
      <c r="C67" s="12"/>
      <c r="D67" s="12"/>
      <c r="E67" s="12"/>
      <c r="F67" s="12"/>
      <c r="G67" s="12"/>
      <c r="H67" s="12"/>
      <c r="I67" s="12"/>
      <c r="J67" s="12"/>
      <c r="K67" s="12"/>
      <c r="L67" s="12"/>
      <c r="M67" s="12"/>
      <c r="N67" s="12"/>
    </row>
    <row r="68" spans="2:14">
      <c r="B68" s="12"/>
      <c r="C68" s="12"/>
      <c r="D68" s="12"/>
      <c r="E68" s="12"/>
      <c r="F68" s="12"/>
      <c r="G68" s="12"/>
      <c r="H68" s="12"/>
      <c r="I68" s="12"/>
      <c r="J68" s="12"/>
      <c r="K68" s="12"/>
      <c r="L68" s="12"/>
      <c r="M68" s="12"/>
      <c r="N68" s="12"/>
    </row>
    <row r="69" spans="2:14">
      <c r="B69" s="12"/>
      <c r="C69" s="12"/>
      <c r="D69" s="12"/>
      <c r="E69" s="12"/>
      <c r="F69" s="12"/>
      <c r="G69" s="12"/>
      <c r="H69" s="12"/>
      <c r="I69" s="12"/>
      <c r="J69" s="12"/>
      <c r="K69" s="12"/>
      <c r="L69" s="12"/>
      <c r="M69" s="12"/>
      <c r="N69" s="12"/>
    </row>
    <row r="70" spans="2:14">
      <c r="B70" s="12"/>
      <c r="C70" s="12"/>
      <c r="D70" s="12"/>
      <c r="E70" s="12"/>
      <c r="F70" s="12"/>
      <c r="G70" s="12"/>
      <c r="H70" s="12"/>
      <c r="I70" s="12"/>
      <c r="J70" s="12"/>
      <c r="K70" s="12"/>
      <c r="L70" s="12"/>
      <c r="M70" s="12"/>
      <c r="N70" s="12"/>
    </row>
  </sheetData>
  <phoneticPr fontId="1"/>
  <pageMargins left="0.70866141732283472" right="0.70866141732283472" top="0.74803149606299213" bottom="0.74803149606299213" header="0.31496062992125984" footer="0.31496062992125984"/>
  <pageSetup paperSize="9" scale="67" fitToHeight="2" orientation="landscape" r:id="rId1"/>
  <extLst>
    <ext xmlns:x14="http://schemas.microsoft.com/office/spreadsheetml/2009/9/main" uri="{78C0D931-6437-407d-A8EE-F0AAD7539E65}">
      <x14:conditionalFormattings>
        <x14:conditionalFormatting xmlns:xm="http://schemas.microsoft.com/office/excel/2006/main">
          <x14:cfRule type="expression" priority="1" id="{AF4A26C9-DE06-4B74-8B47-2F536AE3FF18}">
            <xm:f>貸借対照表!$Z$4="（単位：千円）"</xm:f>
            <x14:dxf>
              <numFmt numFmtId="180" formatCode="#,##0,;&quot;△ &quot;#,##0,"/>
            </x14:dxf>
          </x14:cfRule>
          <xm:sqref>D5:J6 D10:H15 J29:M41 J10:L15 D19:H27 J19:M27 D29:H41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5DDC-2496-4AEA-9CE4-4B28282163CC}">
  <dimension ref="B1:Z63"/>
  <sheetViews>
    <sheetView showGridLines="0" zoomScale="90" zoomScaleNormal="90" zoomScaleSheetLayoutView="100" workbookViewId="0"/>
  </sheetViews>
  <sheetFormatPr defaultColWidth="9.109375" defaultRowHeight="13.2"/>
  <cols>
    <col min="1" max="1" width="1.44140625" style="4" customWidth="1"/>
    <col min="2" max="2" width="6.44140625" style="4" customWidth="1"/>
    <col min="3" max="3" width="29.33203125" style="4" customWidth="1"/>
    <col min="4" max="9" width="17.88671875" style="4" customWidth="1"/>
    <col min="10" max="10" width="12.33203125" style="4" hidden="1" customWidth="1"/>
    <col min="11" max="11" width="0.88671875" style="4" customWidth="1"/>
    <col min="12" max="12" width="0.44140625" style="4" customWidth="1"/>
    <col min="13" max="14" width="9.109375" style="4"/>
    <col min="15" max="15" width="15" style="4" bestFit="1" customWidth="1"/>
    <col min="16" max="16" width="11.33203125" style="4" bestFit="1" customWidth="1"/>
    <col min="17" max="16384" width="9.109375" style="4"/>
  </cols>
  <sheetData>
    <row r="1" spans="2:26" ht="45" customHeight="1"/>
    <row r="2" spans="2:26" ht="18.75" customHeight="1">
      <c r="C2" s="234" t="s">
        <v>251</v>
      </c>
      <c r="I2" s="251" t="str">
        <f>貸借対照表!$Z$4</f>
        <v>（単位：千円）</v>
      </c>
    </row>
    <row r="3" spans="2:26" s="3" customFormat="1" ht="17.399999999999999" customHeight="1">
      <c r="C3" s="497" t="s">
        <v>252</v>
      </c>
      <c r="D3" s="498" t="s">
        <v>61</v>
      </c>
      <c r="E3" s="498" t="s">
        <v>52</v>
      </c>
      <c r="F3" s="498" t="s">
        <v>43</v>
      </c>
      <c r="G3" s="498" t="s">
        <v>45</v>
      </c>
      <c r="H3" s="500" t="s">
        <v>253</v>
      </c>
      <c r="I3" s="495" t="s">
        <v>254</v>
      </c>
      <c r="J3" s="148" t="s">
        <v>101</v>
      </c>
    </row>
    <row r="4" spans="2:26" s="139" customFormat="1" ht="17.399999999999999" customHeight="1">
      <c r="C4" s="497"/>
      <c r="D4" s="499"/>
      <c r="E4" s="499"/>
      <c r="F4" s="499"/>
      <c r="G4" s="499"/>
      <c r="H4" s="499"/>
      <c r="I4" s="496"/>
      <c r="J4" s="149"/>
    </row>
    <row r="5" spans="2:26" s="3" customFormat="1" ht="20.399999999999999" customHeight="1">
      <c r="B5" s="5"/>
      <c r="C5" s="150" t="s">
        <v>64</v>
      </c>
      <c r="D5" s="306">
        <v>3621494245</v>
      </c>
      <c r="E5" s="307">
        <v>692028646</v>
      </c>
      <c r="F5" s="307">
        <v>0</v>
      </c>
      <c r="G5" s="307">
        <v>59401</v>
      </c>
      <c r="H5" s="306">
        <f>SUM(D5:G5)</f>
        <v>4313582292</v>
      </c>
      <c r="I5" s="366">
        <v>4313523000</v>
      </c>
      <c r="J5" s="151"/>
      <c r="K5" s="5"/>
      <c r="L5" s="5"/>
      <c r="M5" s="5" t="str">
        <f>IF(SUM(D5:G5)=H5,"OK","NG")</f>
        <v>OK</v>
      </c>
      <c r="N5" s="5"/>
      <c r="O5" s="5"/>
      <c r="P5" s="5"/>
      <c r="Q5" s="5"/>
      <c r="R5" s="5"/>
      <c r="S5" s="5"/>
      <c r="T5" s="5"/>
      <c r="U5" s="5"/>
      <c r="V5" s="5"/>
      <c r="W5" s="5"/>
      <c r="X5" s="5"/>
      <c r="Y5" s="5"/>
      <c r="Z5" s="5"/>
    </row>
    <row r="6" spans="2:26" s="3" customFormat="1" ht="20.399999999999999" customHeight="1">
      <c r="B6" s="5"/>
      <c r="C6" s="150" t="s">
        <v>58</v>
      </c>
      <c r="D6" s="306">
        <v>308302138</v>
      </c>
      <c r="E6" s="307">
        <v>58913227</v>
      </c>
      <c r="F6" s="307">
        <v>0</v>
      </c>
      <c r="G6" s="307">
        <v>5057</v>
      </c>
      <c r="H6" s="306">
        <f t="shared" ref="H6:H16" si="0">SUM(D6:G6)</f>
        <v>367220422</v>
      </c>
      <c r="I6" s="366">
        <v>367215000</v>
      </c>
      <c r="J6" s="151"/>
      <c r="K6" s="5"/>
      <c r="L6" s="5"/>
      <c r="M6" s="5" t="str">
        <f t="shared" ref="M6:M17" si="1">IF(SUM(D6:G6)=H6,"OK","NG")</f>
        <v>OK</v>
      </c>
      <c r="N6" s="5"/>
      <c r="O6" s="5"/>
      <c r="P6" s="5"/>
      <c r="Q6" s="5"/>
      <c r="R6" s="5"/>
      <c r="S6" s="5"/>
      <c r="T6" s="5"/>
      <c r="U6" s="5"/>
      <c r="V6" s="5"/>
      <c r="W6" s="5"/>
      <c r="X6" s="5"/>
      <c r="Y6" s="5"/>
      <c r="Z6" s="5"/>
    </row>
    <row r="7" spans="2:26" s="3" customFormat="1" ht="20.399999999999999" customHeight="1">
      <c r="B7" s="5"/>
      <c r="C7" s="150" t="s">
        <v>255</v>
      </c>
      <c r="D7" s="306">
        <v>901275469</v>
      </c>
      <c r="E7" s="307">
        <v>172224060</v>
      </c>
      <c r="F7" s="307">
        <v>0</v>
      </c>
      <c r="G7" s="307">
        <v>14783</v>
      </c>
      <c r="H7" s="306">
        <f t="shared" si="0"/>
        <v>1073514312</v>
      </c>
      <c r="I7" s="366">
        <v>1073500000</v>
      </c>
      <c r="J7" s="151"/>
      <c r="K7" s="5"/>
      <c r="L7" s="5"/>
      <c r="M7" s="5" t="str">
        <f t="shared" si="1"/>
        <v>OK</v>
      </c>
      <c r="N7" s="5"/>
      <c r="O7" s="5"/>
      <c r="P7" s="5"/>
      <c r="Q7" s="5"/>
      <c r="R7" s="5"/>
      <c r="S7" s="5"/>
      <c r="T7" s="5"/>
      <c r="U7" s="5"/>
      <c r="V7" s="5"/>
      <c r="W7" s="5"/>
      <c r="X7" s="5"/>
      <c r="Y7" s="5"/>
      <c r="Z7" s="5"/>
    </row>
    <row r="8" spans="2:26" s="3" customFormat="1" ht="20.399999999999999" customHeight="1">
      <c r="B8" s="5"/>
      <c r="C8" s="150" t="s">
        <v>256</v>
      </c>
      <c r="D8" s="306">
        <v>543082775</v>
      </c>
      <c r="E8" s="307">
        <v>103777284</v>
      </c>
      <c r="F8" s="307">
        <v>0</v>
      </c>
      <c r="G8" s="307">
        <v>8908</v>
      </c>
      <c r="H8" s="306">
        <f t="shared" si="0"/>
        <v>646868967</v>
      </c>
      <c r="I8" s="366">
        <v>646860000</v>
      </c>
      <c r="J8" s="151"/>
      <c r="K8" s="5"/>
      <c r="L8" s="5"/>
      <c r="M8" s="5" t="str">
        <f t="shared" si="1"/>
        <v>OK</v>
      </c>
      <c r="N8" s="5"/>
      <c r="O8" s="5"/>
      <c r="P8" s="5"/>
      <c r="Q8" s="5"/>
      <c r="R8" s="5"/>
      <c r="S8" s="5"/>
      <c r="T8" s="5"/>
      <c r="U8" s="5"/>
      <c r="V8" s="5"/>
      <c r="W8" s="5"/>
      <c r="X8" s="5"/>
      <c r="Y8" s="5"/>
      <c r="Z8" s="5"/>
    </row>
    <row r="9" spans="2:26" s="3" customFormat="1" ht="20.399999999999999" customHeight="1">
      <c r="B9" s="5"/>
      <c r="C9" s="152" t="s">
        <v>257</v>
      </c>
      <c r="D9" s="306">
        <v>215984032</v>
      </c>
      <c r="E9" s="307">
        <v>41272228</v>
      </c>
      <c r="F9" s="307">
        <v>0</v>
      </c>
      <c r="G9" s="307">
        <v>3543</v>
      </c>
      <c r="H9" s="308">
        <f t="shared" si="0"/>
        <v>257259803</v>
      </c>
      <c r="I9" s="367">
        <v>257256000</v>
      </c>
      <c r="J9" s="151"/>
      <c r="K9" s="5"/>
      <c r="L9" s="5"/>
      <c r="M9" s="5" t="str">
        <f t="shared" si="1"/>
        <v>OK</v>
      </c>
      <c r="N9" s="5"/>
      <c r="O9" s="5"/>
      <c r="P9" s="5"/>
      <c r="Q9" s="5"/>
      <c r="R9" s="5"/>
      <c r="S9" s="5"/>
      <c r="T9" s="5"/>
      <c r="U9" s="5"/>
      <c r="V9" s="5"/>
      <c r="W9" s="5"/>
      <c r="X9" s="5"/>
      <c r="Y9" s="5"/>
      <c r="Z9" s="5"/>
    </row>
    <row r="10" spans="2:26" s="3" customFormat="1" ht="20.399999999999999" customHeight="1">
      <c r="B10" s="5"/>
      <c r="C10" s="152" t="s">
        <v>258</v>
      </c>
      <c r="D10" s="306">
        <v>19326407</v>
      </c>
      <c r="E10" s="307">
        <v>0</v>
      </c>
      <c r="F10" s="307">
        <v>0</v>
      </c>
      <c r="G10" s="307">
        <v>0</v>
      </c>
      <c r="H10" s="308">
        <f t="shared" si="0"/>
        <v>19326407</v>
      </c>
      <c r="I10" s="367">
        <v>19326000</v>
      </c>
      <c r="J10" s="151"/>
      <c r="K10" s="5"/>
      <c r="L10" s="5"/>
      <c r="M10" s="5" t="str">
        <f t="shared" si="1"/>
        <v>OK</v>
      </c>
      <c r="N10" s="5"/>
      <c r="O10" s="5"/>
      <c r="P10" s="5"/>
      <c r="Q10" s="5"/>
      <c r="R10" s="5"/>
      <c r="S10" s="5"/>
      <c r="T10" s="5"/>
      <c r="U10" s="5"/>
      <c r="V10" s="5"/>
      <c r="W10" s="5"/>
      <c r="X10" s="5"/>
      <c r="Y10" s="5"/>
      <c r="Z10" s="5"/>
    </row>
    <row r="11" spans="2:26" s="3" customFormat="1" ht="20.399999999999999" customHeight="1">
      <c r="B11" s="5"/>
      <c r="C11" s="152" t="s">
        <v>259</v>
      </c>
      <c r="D11" s="306">
        <v>748462450</v>
      </c>
      <c r="E11" s="307">
        <v>143023133</v>
      </c>
      <c r="F11" s="307">
        <v>0</v>
      </c>
      <c r="G11" s="307">
        <v>12277</v>
      </c>
      <c r="H11" s="308">
        <f t="shared" si="0"/>
        <v>891497860</v>
      </c>
      <c r="I11" s="367">
        <v>891486000</v>
      </c>
      <c r="J11" s="151"/>
      <c r="K11" s="5"/>
      <c r="L11" s="5"/>
      <c r="M11" s="5" t="str">
        <f>IF(SUM(D11:G11)=H11,"OK","NG")</f>
        <v>OK</v>
      </c>
      <c r="N11" s="5"/>
      <c r="O11" s="5"/>
      <c r="P11" s="5"/>
      <c r="Q11" s="5"/>
      <c r="R11" s="5"/>
      <c r="S11" s="5"/>
      <c r="T11" s="5"/>
      <c r="U11" s="5"/>
      <c r="V11" s="5"/>
      <c r="W11" s="5"/>
      <c r="X11" s="5"/>
      <c r="Y11" s="5"/>
      <c r="Z11" s="5"/>
    </row>
    <row r="12" spans="2:26" s="3" customFormat="1" ht="20.399999999999999" customHeight="1">
      <c r="B12" s="5"/>
      <c r="C12" s="152" t="s">
        <v>260</v>
      </c>
      <c r="D12" s="306">
        <v>633781218</v>
      </c>
      <c r="E12" s="307">
        <v>121108782</v>
      </c>
      <c r="F12" s="307">
        <v>0</v>
      </c>
      <c r="G12" s="307">
        <v>10396</v>
      </c>
      <c r="H12" s="308">
        <f t="shared" si="0"/>
        <v>754900396</v>
      </c>
      <c r="I12" s="367">
        <v>754890000</v>
      </c>
      <c r="J12" s="151"/>
      <c r="K12" s="5"/>
      <c r="L12" s="5"/>
      <c r="M12" s="5" t="str">
        <f t="shared" si="1"/>
        <v>OK</v>
      </c>
      <c r="N12" s="5"/>
      <c r="O12" s="5"/>
      <c r="P12" s="5"/>
      <c r="Q12" s="5"/>
      <c r="R12" s="5"/>
      <c r="S12" s="5"/>
      <c r="T12" s="5"/>
      <c r="U12" s="5"/>
      <c r="V12" s="5"/>
      <c r="W12" s="5"/>
      <c r="X12" s="5"/>
      <c r="Y12" s="5"/>
      <c r="Z12" s="5"/>
    </row>
    <row r="13" spans="2:26" s="3" customFormat="1" ht="20.399999999999999" customHeight="1">
      <c r="B13" s="5"/>
      <c r="C13" s="152" t="s">
        <v>261</v>
      </c>
      <c r="D13" s="306">
        <v>41643197</v>
      </c>
      <c r="E13" s="307">
        <v>7957568</v>
      </c>
      <c r="F13" s="307">
        <v>0</v>
      </c>
      <c r="G13" s="307">
        <v>683</v>
      </c>
      <c r="H13" s="308">
        <f t="shared" si="0"/>
        <v>49601448</v>
      </c>
      <c r="I13" s="367">
        <v>49601000</v>
      </c>
      <c r="J13" s="151"/>
      <c r="K13" s="5"/>
      <c r="L13" s="5"/>
      <c r="M13" s="5" t="str">
        <f t="shared" si="1"/>
        <v>OK</v>
      </c>
      <c r="N13" s="5"/>
      <c r="O13" s="5"/>
      <c r="P13" s="5"/>
      <c r="Q13" s="5"/>
      <c r="R13" s="5"/>
      <c r="S13" s="5"/>
      <c r="T13" s="5"/>
      <c r="U13" s="5"/>
      <c r="V13" s="5"/>
      <c r="W13" s="5"/>
      <c r="X13" s="5"/>
      <c r="Y13" s="5"/>
      <c r="Z13" s="5"/>
    </row>
    <row r="14" spans="2:26" s="3" customFormat="1" ht="20.399999999999999" customHeight="1">
      <c r="B14" s="5"/>
      <c r="C14" s="152" t="s">
        <v>262</v>
      </c>
      <c r="D14" s="306">
        <v>3640280</v>
      </c>
      <c r="E14" s="307">
        <v>695618</v>
      </c>
      <c r="F14" s="307">
        <v>0</v>
      </c>
      <c r="G14" s="307">
        <v>60</v>
      </c>
      <c r="H14" s="308">
        <f>SUM(D14:G14)</f>
        <v>4335958</v>
      </c>
      <c r="I14" s="367">
        <v>4336000</v>
      </c>
      <c r="J14" s="151"/>
      <c r="K14" s="5"/>
      <c r="L14" s="5"/>
      <c r="M14" s="5" t="str">
        <f t="shared" si="1"/>
        <v>OK</v>
      </c>
      <c r="N14" s="5"/>
      <c r="O14" s="5"/>
      <c r="P14" s="5"/>
      <c r="Q14" s="5"/>
      <c r="R14" s="5"/>
      <c r="S14" s="5"/>
      <c r="T14" s="5"/>
      <c r="U14" s="5"/>
      <c r="V14" s="5"/>
      <c r="W14" s="5"/>
      <c r="X14" s="5"/>
      <c r="Y14" s="5"/>
      <c r="Z14" s="5"/>
    </row>
    <row r="15" spans="2:26" s="3" customFormat="1" ht="20.399999999999999" customHeight="1">
      <c r="B15" s="5"/>
      <c r="C15" s="152" t="s">
        <v>263</v>
      </c>
      <c r="D15" s="306">
        <v>2289286033</v>
      </c>
      <c r="E15" s="307">
        <v>437457967</v>
      </c>
      <c r="F15" s="307">
        <v>0</v>
      </c>
      <c r="G15" s="307">
        <v>37550</v>
      </c>
      <c r="H15" s="308">
        <f>SUM(D15:G15)</f>
        <v>2726781550</v>
      </c>
      <c r="I15" s="367">
        <v>2726744000</v>
      </c>
      <c r="J15" s="151"/>
      <c r="K15" s="5"/>
      <c r="L15" s="5"/>
      <c r="M15" s="5" t="str">
        <f t="shared" si="1"/>
        <v>OK</v>
      </c>
      <c r="N15" s="5"/>
      <c r="O15" s="5"/>
      <c r="P15" s="5"/>
      <c r="Q15" s="5"/>
      <c r="R15" s="5"/>
      <c r="S15" s="5"/>
      <c r="T15" s="5"/>
      <c r="U15" s="5"/>
      <c r="V15" s="5"/>
      <c r="W15" s="5"/>
      <c r="X15" s="5"/>
      <c r="Y15" s="5"/>
      <c r="Z15" s="5"/>
    </row>
    <row r="16" spans="2:26" s="3" customFormat="1" ht="20.399999999999999" customHeight="1">
      <c r="B16" s="5"/>
      <c r="C16" s="152" t="s">
        <v>435</v>
      </c>
      <c r="D16" s="306">
        <v>43756971</v>
      </c>
      <c r="E16" s="307">
        <v>8361487</v>
      </c>
      <c r="F16" s="307">
        <v>0</v>
      </c>
      <c r="G16" s="307">
        <v>718</v>
      </c>
      <c r="H16" s="309">
        <f t="shared" si="0"/>
        <v>52119176</v>
      </c>
      <c r="I16" s="368">
        <v>52118000</v>
      </c>
      <c r="J16" s="151"/>
      <c r="K16" s="5"/>
      <c r="L16" s="5"/>
      <c r="M16" s="5" t="str">
        <f t="shared" si="1"/>
        <v>OK</v>
      </c>
      <c r="N16" s="5"/>
      <c r="O16" s="5"/>
      <c r="P16" s="5"/>
      <c r="Q16" s="5"/>
      <c r="R16" s="5"/>
      <c r="S16" s="5"/>
      <c r="T16" s="5"/>
      <c r="U16" s="5"/>
      <c r="V16" s="5"/>
      <c r="W16" s="5"/>
      <c r="X16" s="5"/>
      <c r="Y16" s="5"/>
      <c r="Z16" s="5"/>
    </row>
    <row r="17" spans="2:26" s="3" customFormat="1" ht="20.399999999999999" customHeight="1">
      <c r="B17" s="5"/>
      <c r="C17" s="153" t="s">
        <v>101</v>
      </c>
      <c r="D17" s="310">
        <f t="shared" ref="D17:I17" si="2">SUM(D5:D16)</f>
        <v>9370035215</v>
      </c>
      <c r="E17" s="310">
        <f>SUM(E5:E16)</f>
        <v>1786820000</v>
      </c>
      <c r="F17" s="310">
        <f t="shared" si="2"/>
        <v>0</v>
      </c>
      <c r="G17" s="310">
        <f t="shared" si="2"/>
        <v>153376</v>
      </c>
      <c r="H17" s="310">
        <f t="shared" si="2"/>
        <v>11157008591</v>
      </c>
      <c r="I17" s="310">
        <f t="shared" si="2"/>
        <v>11156855000</v>
      </c>
      <c r="J17" s="151"/>
      <c r="K17" s="5"/>
      <c r="L17" s="5"/>
      <c r="M17" s="5" t="str">
        <f t="shared" si="1"/>
        <v>OK</v>
      </c>
      <c r="N17" s="5"/>
      <c r="O17" s="5"/>
      <c r="P17" s="5"/>
      <c r="Q17" s="5"/>
      <c r="R17" s="5"/>
      <c r="S17" s="5"/>
      <c r="T17" s="5"/>
      <c r="U17" s="5"/>
      <c r="V17" s="5"/>
      <c r="W17" s="5"/>
      <c r="X17" s="5"/>
      <c r="Y17" s="5"/>
      <c r="Z17" s="5"/>
    </row>
    <row r="18" spans="2:26" s="3" customFormat="1" ht="4.95" customHeight="1">
      <c r="B18" s="5"/>
      <c r="C18" s="154"/>
      <c r="D18" s="311"/>
      <c r="E18" s="311"/>
      <c r="F18" s="311"/>
      <c r="G18" s="311"/>
      <c r="H18" s="311"/>
      <c r="I18" s="311"/>
      <c r="J18" s="155"/>
      <c r="K18" s="5"/>
      <c r="L18" s="5"/>
      <c r="M18" s="5"/>
      <c r="N18" s="5"/>
      <c r="O18" s="5"/>
      <c r="P18" s="5"/>
      <c r="Q18" s="5"/>
      <c r="R18" s="5"/>
      <c r="S18" s="5"/>
      <c r="T18" s="5"/>
      <c r="U18" s="5"/>
      <c r="V18" s="5"/>
      <c r="W18" s="5"/>
      <c r="X18" s="5"/>
      <c r="Y18" s="5"/>
      <c r="Z18" s="5"/>
    </row>
    <row r="19" spans="2:26" ht="6.6" customHeight="1">
      <c r="B19" s="12"/>
      <c r="C19" s="5"/>
      <c r="D19" s="5"/>
      <c r="E19" s="5"/>
      <c r="F19" s="5"/>
      <c r="G19" s="5"/>
      <c r="H19" s="5"/>
      <c r="I19" s="5"/>
      <c r="J19" s="12"/>
      <c r="K19" s="12"/>
      <c r="L19" s="12"/>
      <c r="M19" s="12"/>
      <c r="N19" s="12"/>
      <c r="O19" s="12"/>
      <c r="P19" s="12"/>
      <c r="Q19" s="12"/>
      <c r="R19" s="12"/>
      <c r="S19" s="12"/>
      <c r="T19" s="12"/>
      <c r="U19" s="12"/>
      <c r="V19" s="12"/>
      <c r="W19" s="12"/>
      <c r="X19" s="12"/>
      <c r="Y19" s="12"/>
      <c r="Z19" s="12"/>
    </row>
    <row r="20" spans="2:26" ht="1.95" customHeight="1">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2:26">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2:26">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2:26">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2:26">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2:26">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sheetData>
  <mergeCells count="7">
    <mergeCell ref="I3:I4"/>
    <mergeCell ref="C3:C4"/>
    <mergeCell ref="D3:D4"/>
    <mergeCell ref="E3:E4"/>
    <mergeCell ref="F3:F4"/>
    <mergeCell ref="G3:G4"/>
    <mergeCell ref="H3:H4"/>
  </mergeCells>
  <phoneticPr fontId="1"/>
  <printOptions horizontalCentered="1"/>
  <pageMargins left="0.19685039370078741" right="0.19685039370078741" top="0.39370078740157483" bottom="0.15748031496062992"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DB008E0-81D4-4568-8F96-CC7EA8475311}">
            <xm:f>貸借対照表!$Z$4="（単位：千円）"</xm:f>
            <x14:dxf>
              <numFmt numFmtId="179" formatCode="#,##0,;&quot;△ &quot;#,##0,;\-"/>
            </x14:dxf>
          </x14:cfRule>
          <xm:sqref>D5:I17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2EF2D-B50F-4285-AFCF-C6881A659034}">
  <dimension ref="B1:Z70"/>
  <sheetViews>
    <sheetView showGridLines="0" zoomScale="85" zoomScaleNormal="85" zoomScaleSheetLayoutView="70" workbookViewId="0"/>
  </sheetViews>
  <sheetFormatPr defaultColWidth="9.109375" defaultRowHeight="13.2"/>
  <cols>
    <col min="1" max="1" width="3.6640625" style="4" customWidth="1"/>
    <col min="2" max="2" width="1" style="4" customWidth="1"/>
    <col min="3" max="3" width="22.44140625" style="4" customWidth="1"/>
    <col min="4" max="8" width="16.6640625" style="4" customWidth="1"/>
    <col min="9" max="9" width="1" style="4" customWidth="1"/>
    <col min="10" max="10" width="15" style="4" customWidth="1"/>
    <col min="11" max="16384" width="9.109375" style="4"/>
  </cols>
  <sheetData>
    <row r="1" spans="2:26" ht="27" customHeight="1"/>
    <row r="2" spans="2:26" ht="19.5" customHeight="1">
      <c r="C2" s="270" t="s">
        <v>264</v>
      </c>
      <c r="D2" s="271"/>
      <c r="E2" s="271"/>
      <c r="F2" s="271"/>
      <c r="G2" s="271"/>
      <c r="H2" s="271" t="str">
        <f>貸借対照表!$Z$4</f>
        <v>（単位：千円）</v>
      </c>
      <c r="I2" s="187"/>
      <c r="J2" s="187"/>
      <c r="K2" s="187"/>
      <c r="L2" s="187"/>
    </row>
    <row r="3" spans="2:26" s="3" customFormat="1" ht="21" customHeight="1">
      <c r="C3" s="500" t="s">
        <v>265</v>
      </c>
      <c r="D3" s="502" t="s">
        <v>56</v>
      </c>
      <c r="E3" s="503"/>
      <c r="F3" s="502" t="s">
        <v>63</v>
      </c>
      <c r="G3" s="503"/>
      <c r="H3" s="500" t="s">
        <v>266</v>
      </c>
    </row>
    <row r="4" spans="2:26" s="3" customFormat="1" ht="24.75" customHeight="1">
      <c r="C4" s="501"/>
      <c r="D4" s="156" t="s">
        <v>267</v>
      </c>
      <c r="E4" s="156" t="s">
        <v>268</v>
      </c>
      <c r="F4" s="156" t="s">
        <v>267</v>
      </c>
      <c r="G4" s="156" t="s">
        <v>268</v>
      </c>
      <c r="H4" s="501"/>
    </row>
    <row r="5" spans="2:26" s="3" customFormat="1" ht="20.100000000000001" hidden="1" customHeight="1">
      <c r="B5" s="5"/>
      <c r="C5" s="157" t="s">
        <v>269</v>
      </c>
      <c r="D5" s="158"/>
      <c r="E5" s="158"/>
      <c r="F5" s="158"/>
      <c r="G5" s="158"/>
      <c r="H5" s="159"/>
      <c r="I5" s="5"/>
      <c r="J5" s="5"/>
      <c r="K5" s="5"/>
      <c r="L5" s="5"/>
      <c r="M5" s="5"/>
      <c r="N5" s="5"/>
      <c r="O5" s="5"/>
      <c r="P5" s="5"/>
      <c r="Q5" s="5"/>
      <c r="R5" s="5"/>
      <c r="S5" s="5"/>
      <c r="T5" s="5"/>
      <c r="U5" s="5"/>
      <c r="V5" s="5"/>
      <c r="W5" s="5"/>
      <c r="X5" s="5"/>
      <c r="Y5" s="5"/>
      <c r="Z5" s="5"/>
    </row>
    <row r="6" spans="2:26" s="3" customFormat="1" ht="20.100000000000001" hidden="1" customHeight="1">
      <c r="B6" s="5"/>
      <c r="C6" s="157" t="s">
        <v>270</v>
      </c>
      <c r="D6" s="158"/>
      <c r="E6" s="158"/>
      <c r="F6" s="158"/>
      <c r="G6" s="158"/>
      <c r="H6" s="159"/>
      <c r="I6" s="5"/>
      <c r="J6" s="5"/>
      <c r="K6" s="5"/>
      <c r="L6" s="5"/>
      <c r="M6" s="5"/>
      <c r="N6" s="5"/>
      <c r="O6" s="5"/>
      <c r="P6" s="5"/>
      <c r="Q6" s="5"/>
      <c r="R6" s="5"/>
      <c r="S6" s="5"/>
      <c r="T6" s="5"/>
      <c r="U6" s="5"/>
      <c r="V6" s="5"/>
      <c r="W6" s="5"/>
      <c r="X6" s="5"/>
      <c r="Y6" s="5"/>
      <c r="Z6" s="5"/>
    </row>
    <row r="7" spans="2:26" s="3" customFormat="1" ht="20.100000000000001" hidden="1" customHeight="1">
      <c r="B7" s="5"/>
      <c r="C7" s="157" t="s">
        <v>271</v>
      </c>
      <c r="D7" s="158"/>
      <c r="E7" s="158"/>
      <c r="F7" s="158"/>
      <c r="G7" s="158"/>
      <c r="H7" s="159"/>
      <c r="I7" s="5"/>
      <c r="J7" s="5"/>
      <c r="K7" s="5"/>
      <c r="L7" s="5"/>
      <c r="M7" s="5"/>
      <c r="N7" s="5"/>
      <c r="O7" s="5"/>
      <c r="P7" s="5"/>
      <c r="Q7" s="5"/>
      <c r="R7" s="5"/>
      <c r="S7" s="5"/>
      <c r="T7" s="5"/>
      <c r="U7" s="5"/>
      <c r="V7" s="5"/>
      <c r="W7" s="5"/>
      <c r="X7" s="5"/>
      <c r="Y7" s="5"/>
      <c r="Z7" s="5"/>
    </row>
    <row r="8" spans="2:26" s="3" customFormat="1" ht="20.100000000000001" hidden="1" customHeight="1">
      <c r="B8" s="5"/>
      <c r="C8" s="160" t="s">
        <v>272</v>
      </c>
      <c r="D8" s="160"/>
      <c r="E8" s="160"/>
      <c r="F8" s="160"/>
      <c r="G8" s="160"/>
      <c r="H8" s="160"/>
      <c r="I8" s="5"/>
      <c r="J8" s="5"/>
      <c r="K8" s="5"/>
      <c r="L8" s="5"/>
      <c r="M8" s="5"/>
      <c r="N8" s="5"/>
      <c r="O8" s="5"/>
      <c r="P8" s="5"/>
      <c r="Q8" s="5"/>
      <c r="R8" s="5"/>
      <c r="S8" s="5"/>
      <c r="T8" s="5"/>
      <c r="U8" s="5"/>
      <c r="V8" s="5"/>
      <c r="W8" s="5"/>
      <c r="X8" s="5"/>
      <c r="Y8" s="5"/>
      <c r="Z8" s="5"/>
    </row>
    <row r="9" spans="2:26" s="3" customFormat="1" ht="20.100000000000001" hidden="1" customHeight="1">
      <c r="B9" s="5"/>
      <c r="C9" s="160" t="s">
        <v>273</v>
      </c>
      <c r="D9" s="160"/>
      <c r="E9" s="160"/>
      <c r="F9" s="160"/>
      <c r="G9" s="160"/>
      <c r="H9" s="160"/>
      <c r="I9" s="5"/>
      <c r="J9" s="5"/>
      <c r="K9" s="5"/>
      <c r="L9" s="5"/>
      <c r="M9" s="5"/>
      <c r="N9" s="5"/>
      <c r="O9" s="5"/>
      <c r="P9" s="5"/>
      <c r="Q9" s="5"/>
      <c r="R9" s="5"/>
      <c r="S9" s="5"/>
      <c r="T9" s="5"/>
      <c r="U9" s="5"/>
      <c r="V9" s="5"/>
      <c r="W9" s="5"/>
      <c r="X9" s="5"/>
      <c r="Y9" s="5"/>
      <c r="Z9" s="5"/>
    </row>
    <row r="10" spans="2:26" s="3" customFormat="1" ht="20.100000000000001" hidden="1" customHeight="1">
      <c r="B10" s="5"/>
      <c r="C10" s="160" t="s">
        <v>271</v>
      </c>
      <c r="D10" s="160"/>
      <c r="E10" s="160"/>
      <c r="F10" s="160"/>
      <c r="G10" s="160"/>
      <c r="H10" s="160"/>
      <c r="I10" s="5"/>
      <c r="J10" s="5"/>
      <c r="K10" s="5"/>
      <c r="L10" s="5"/>
      <c r="M10" s="5"/>
      <c r="N10" s="5"/>
      <c r="O10" s="5"/>
      <c r="P10" s="5"/>
      <c r="Q10" s="5"/>
      <c r="R10" s="5"/>
      <c r="S10" s="5"/>
      <c r="T10" s="5"/>
      <c r="U10" s="5"/>
      <c r="V10" s="5"/>
      <c r="W10" s="5"/>
      <c r="X10" s="5"/>
      <c r="Y10" s="5"/>
      <c r="Z10" s="5"/>
    </row>
    <row r="11" spans="2:26" s="3" customFormat="1" ht="20.100000000000001" hidden="1" customHeight="1">
      <c r="B11" s="5"/>
      <c r="C11" s="160" t="s">
        <v>274</v>
      </c>
      <c r="D11" s="160"/>
      <c r="E11" s="160"/>
      <c r="F11" s="160"/>
      <c r="G11" s="160"/>
      <c r="H11" s="160"/>
      <c r="I11" s="5"/>
      <c r="J11" s="5"/>
      <c r="K11" s="5"/>
      <c r="L11" s="5"/>
      <c r="M11" s="5"/>
      <c r="N11" s="5"/>
      <c r="O11" s="5"/>
      <c r="P11" s="5"/>
      <c r="Q11" s="5"/>
      <c r="R11" s="5"/>
      <c r="S11" s="5"/>
      <c r="T11" s="5"/>
      <c r="U11" s="5"/>
      <c r="V11" s="5"/>
      <c r="W11" s="5"/>
      <c r="X11" s="5"/>
      <c r="Y11" s="5"/>
      <c r="Z11" s="5"/>
    </row>
    <row r="12" spans="2:26" s="3" customFormat="1" ht="20.100000000000001" hidden="1" customHeight="1">
      <c r="B12" s="5"/>
      <c r="C12" s="160" t="s">
        <v>275</v>
      </c>
      <c r="D12" s="160"/>
      <c r="E12" s="160"/>
      <c r="F12" s="160"/>
      <c r="G12" s="160"/>
      <c r="H12" s="160"/>
      <c r="I12" s="5"/>
      <c r="J12" s="5"/>
      <c r="K12" s="5"/>
      <c r="L12" s="5"/>
      <c r="M12" s="5"/>
      <c r="N12" s="5"/>
      <c r="O12" s="5"/>
      <c r="P12" s="5"/>
      <c r="Q12" s="5"/>
      <c r="R12" s="5"/>
      <c r="S12" s="5"/>
      <c r="T12" s="5"/>
      <c r="U12" s="5"/>
      <c r="V12" s="5"/>
      <c r="W12" s="5"/>
      <c r="X12" s="5"/>
      <c r="Y12" s="5"/>
      <c r="Z12" s="5"/>
    </row>
    <row r="13" spans="2:26" s="3" customFormat="1" ht="20.100000000000001" hidden="1" customHeight="1">
      <c r="B13" s="5"/>
      <c r="C13" s="160" t="s">
        <v>271</v>
      </c>
      <c r="D13" s="160"/>
      <c r="E13" s="160"/>
      <c r="F13" s="160"/>
      <c r="G13" s="160"/>
      <c r="H13" s="160"/>
      <c r="I13" s="5"/>
      <c r="J13" s="5"/>
      <c r="K13" s="5"/>
      <c r="L13" s="5"/>
      <c r="M13" s="5"/>
      <c r="N13" s="5"/>
      <c r="O13" s="5"/>
      <c r="P13" s="5"/>
      <c r="Q13" s="5"/>
      <c r="R13" s="5"/>
      <c r="S13" s="5"/>
      <c r="T13" s="5"/>
      <c r="U13" s="5"/>
      <c r="V13" s="5"/>
      <c r="W13" s="5"/>
      <c r="X13" s="5"/>
      <c r="Y13" s="5"/>
      <c r="Z13" s="5"/>
    </row>
    <row r="14" spans="2:26" s="3" customFormat="1" ht="20.100000000000001" hidden="1" customHeight="1">
      <c r="B14" s="5"/>
      <c r="C14" s="160" t="s">
        <v>276</v>
      </c>
      <c r="D14" s="160"/>
      <c r="E14" s="160"/>
      <c r="F14" s="160"/>
      <c r="G14" s="160"/>
      <c r="H14" s="160"/>
      <c r="I14" s="5"/>
      <c r="J14" s="5"/>
      <c r="K14" s="5"/>
      <c r="L14" s="5"/>
      <c r="M14" s="5"/>
      <c r="N14" s="5"/>
      <c r="O14" s="5"/>
      <c r="P14" s="5"/>
      <c r="Q14" s="5"/>
      <c r="R14" s="5"/>
      <c r="S14" s="5"/>
      <c r="T14" s="5"/>
      <c r="U14" s="5"/>
      <c r="V14" s="5"/>
      <c r="W14" s="5"/>
      <c r="X14" s="5"/>
      <c r="Y14" s="5"/>
      <c r="Z14" s="5"/>
    </row>
    <row r="15" spans="2:26" s="3" customFormat="1" ht="20.100000000000001" hidden="1" customHeight="1">
      <c r="B15" s="5"/>
      <c r="C15" s="160" t="s">
        <v>277</v>
      </c>
      <c r="D15" s="160"/>
      <c r="E15" s="160"/>
      <c r="F15" s="160"/>
      <c r="G15" s="160"/>
      <c r="H15" s="160"/>
      <c r="I15" s="5"/>
      <c r="J15" s="5"/>
      <c r="K15" s="5"/>
      <c r="L15" s="5"/>
      <c r="M15" s="5"/>
      <c r="N15" s="5"/>
      <c r="O15" s="5"/>
      <c r="P15" s="5"/>
      <c r="Q15" s="5"/>
      <c r="R15" s="5"/>
      <c r="S15" s="5"/>
      <c r="T15" s="5"/>
      <c r="U15" s="5"/>
      <c r="V15" s="5"/>
      <c r="W15" s="5"/>
      <c r="X15" s="5"/>
      <c r="Y15" s="5"/>
      <c r="Z15" s="5"/>
    </row>
    <row r="16" spans="2:26" s="3" customFormat="1" ht="20.100000000000001" hidden="1" customHeight="1">
      <c r="B16" s="5"/>
      <c r="C16" s="160" t="s">
        <v>271</v>
      </c>
      <c r="D16" s="160"/>
      <c r="E16" s="160"/>
      <c r="F16" s="160"/>
      <c r="G16" s="160"/>
      <c r="H16" s="160"/>
      <c r="I16" s="5"/>
      <c r="J16" s="5"/>
      <c r="K16" s="5"/>
      <c r="L16" s="5"/>
      <c r="M16" s="5"/>
      <c r="N16" s="5"/>
      <c r="O16" s="5"/>
      <c r="P16" s="5"/>
      <c r="Q16" s="5"/>
      <c r="R16" s="5"/>
      <c r="S16" s="5"/>
      <c r="T16" s="5"/>
      <c r="U16" s="5"/>
      <c r="V16" s="5"/>
      <c r="W16" s="5"/>
      <c r="X16" s="5"/>
      <c r="Y16" s="5"/>
      <c r="Z16" s="5"/>
    </row>
    <row r="17" spans="2:26" s="3" customFormat="1" ht="20.100000000000001" hidden="1" customHeight="1">
      <c r="B17" s="5"/>
      <c r="C17" s="160" t="s">
        <v>278</v>
      </c>
      <c r="D17" s="160"/>
      <c r="E17" s="160"/>
      <c r="F17" s="160"/>
      <c r="G17" s="160"/>
      <c r="H17" s="160"/>
      <c r="I17" s="5"/>
      <c r="J17" s="5"/>
      <c r="K17" s="5"/>
      <c r="L17" s="5"/>
      <c r="M17" s="5"/>
      <c r="N17" s="5"/>
      <c r="O17" s="5"/>
      <c r="P17" s="5"/>
      <c r="Q17" s="5"/>
      <c r="R17" s="5"/>
      <c r="S17" s="5"/>
      <c r="T17" s="5"/>
      <c r="U17" s="5"/>
      <c r="V17" s="5"/>
      <c r="W17" s="5"/>
      <c r="X17" s="5"/>
      <c r="Y17" s="5"/>
      <c r="Z17" s="5"/>
    </row>
    <row r="18" spans="2:26" s="3" customFormat="1" ht="20.100000000000001" hidden="1" customHeight="1">
      <c r="B18" s="5"/>
      <c r="C18" s="160" t="s">
        <v>279</v>
      </c>
      <c r="D18" s="160"/>
      <c r="E18" s="160"/>
      <c r="F18" s="160"/>
      <c r="G18" s="160"/>
      <c r="H18" s="160"/>
      <c r="I18" s="5"/>
      <c r="J18" s="5"/>
      <c r="K18" s="5"/>
      <c r="L18" s="5"/>
      <c r="M18" s="5"/>
      <c r="N18" s="5"/>
      <c r="O18" s="5"/>
      <c r="P18" s="5"/>
      <c r="Q18" s="5"/>
      <c r="R18" s="5"/>
      <c r="S18" s="5"/>
      <c r="T18" s="5"/>
      <c r="U18" s="5"/>
      <c r="V18" s="5"/>
      <c r="W18" s="5"/>
      <c r="X18" s="5"/>
      <c r="Y18" s="5"/>
      <c r="Z18" s="5"/>
    </row>
    <row r="19" spans="2:26" s="3" customFormat="1" ht="20.100000000000001" hidden="1" customHeight="1">
      <c r="B19" s="5"/>
      <c r="C19" s="160" t="s">
        <v>271</v>
      </c>
      <c r="D19" s="160"/>
      <c r="E19" s="160"/>
      <c r="F19" s="160"/>
      <c r="G19" s="160"/>
      <c r="H19" s="160"/>
      <c r="I19" s="5"/>
      <c r="J19" s="5"/>
      <c r="K19" s="5"/>
      <c r="L19" s="5"/>
      <c r="M19" s="5"/>
      <c r="N19" s="5"/>
      <c r="O19" s="5"/>
      <c r="P19" s="5"/>
      <c r="Q19" s="5"/>
      <c r="R19" s="5"/>
      <c r="S19" s="5"/>
      <c r="T19" s="5"/>
      <c r="U19" s="5"/>
      <c r="V19" s="5"/>
      <c r="W19" s="5"/>
      <c r="X19" s="5"/>
      <c r="Y19" s="5"/>
      <c r="Z19" s="5"/>
    </row>
    <row r="20" spans="2:26" s="3" customFormat="1" ht="24.9" customHeight="1">
      <c r="B20" s="5"/>
      <c r="C20" s="160" t="s">
        <v>280</v>
      </c>
      <c r="D20" s="312"/>
      <c r="E20" s="312"/>
      <c r="F20" s="312"/>
      <c r="G20" s="312"/>
      <c r="H20" s="312"/>
      <c r="I20" s="5"/>
      <c r="J20" s="5"/>
      <c r="K20" s="5"/>
      <c r="L20" s="5"/>
      <c r="M20" s="5"/>
      <c r="N20" s="5"/>
      <c r="O20" s="5"/>
      <c r="P20" s="5"/>
      <c r="Q20" s="5"/>
      <c r="R20" s="5"/>
      <c r="S20" s="5"/>
      <c r="T20" s="5"/>
      <c r="U20" s="5"/>
      <c r="V20" s="5"/>
      <c r="W20" s="5"/>
      <c r="X20" s="5"/>
      <c r="Y20" s="5"/>
      <c r="Z20" s="5"/>
    </row>
    <row r="21" spans="2:26" s="3" customFormat="1" ht="24.9" customHeight="1">
      <c r="B21" s="5"/>
      <c r="C21" s="161" t="s">
        <v>281</v>
      </c>
      <c r="D21" s="309">
        <v>0</v>
      </c>
      <c r="E21" s="313">
        <v>0</v>
      </c>
      <c r="F21" s="309">
        <v>0</v>
      </c>
      <c r="G21" s="313">
        <v>0</v>
      </c>
      <c r="H21" s="309">
        <v>72446298</v>
      </c>
      <c r="I21" s="5"/>
      <c r="J21" s="5"/>
      <c r="K21" s="5"/>
      <c r="L21" s="5"/>
      <c r="M21" s="5"/>
      <c r="N21" s="5"/>
      <c r="O21" s="5"/>
      <c r="P21" s="5"/>
      <c r="Q21" s="5"/>
      <c r="R21" s="5"/>
      <c r="S21" s="5"/>
      <c r="T21" s="5"/>
      <c r="U21" s="5"/>
      <c r="V21" s="5"/>
      <c r="W21" s="5"/>
      <c r="X21" s="5"/>
      <c r="Y21" s="5"/>
      <c r="Z21" s="5"/>
    </row>
    <row r="22" spans="2:26" s="3" customFormat="1" ht="24.9" customHeight="1">
      <c r="B22" s="5"/>
      <c r="C22" s="161" t="s">
        <v>282</v>
      </c>
      <c r="D22" s="309">
        <v>26900000</v>
      </c>
      <c r="E22" s="313">
        <v>0</v>
      </c>
      <c r="F22" s="313">
        <v>0</v>
      </c>
      <c r="G22" s="313">
        <v>0</v>
      </c>
      <c r="H22" s="309">
        <v>26900000</v>
      </c>
      <c r="I22" s="5"/>
      <c r="J22" s="5"/>
      <c r="K22" s="5"/>
      <c r="L22" s="5"/>
      <c r="M22" s="5"/>
      <c r="N22" s="5"/>
      <c r="O22" s="5"/>
      <c r="P22" s="5"/>
      <c r="Q22" s="5"/>
      <c r="R22" s="5"/>
      <c r="S22" s="5"/>
      <c r="T22" s="5"/>
      <c r="U22" s="5"/>
      <c r="V22" s="5"/>
      <c r="W22" s="5"/>
      <c r="X22" s="5"/>
      <c r="Y22" s="5"/>
      <c r="Z22" s="5"/>
    </row>
    <row r="23" spans="2:26" s="3" customFormat="1" ht="24.9" customHeight="1">
      <c r="B23" s="5"/>
      <c r="C23" s="161" t="s">
        <v>283</v>
      </c>
      <c r="D23" s="313">
        <v>0</v>
      </c>
      <c r="E23" s="313">
        <v>0</v>
      </c>
      <c r="F23" s="309">
        <v>100000</v>
      </c>
      <c r="G23" s="313">
        <v>0</v>
      </c>
      <c r="H23" s="309">
        <v>100000</v>
      </c>
      <c r="I23" s="5"/>
      <c r="J23" s="5"/>
      <c r="K23" s="5"/>
      <c r="L23" s="5"/>
      <c r="M23" s="5"/>
      <c r="N23" s="5"/>
      <c r="O23" s="5"/>
      <c r="P23" s="5"/>
      <c r="Q23" s="5"/>
      <c r="R23" s="5"/>
      <c r="S23" s="5"/>
      <c r="T23" s="5"/>
      <c r="U23" s="5"/>
      <c r="V23" s="5"/>
      <c r="W23" s="5"/>
      <c r="X23" s="5"/>
      <c r="Y23" s="5"/>
      <c r="Z23" s="5"/>
    </row>
    <row r="24" spans="2:26" s="3" customFormat="1" ht="24.9" customHeight="1">
      <c r="B24" s="5"/>
      <c r="C24" s="162" t="s">
        <v>101</v>
      </c>
      <c r="D24" s="313">
        <f>SUM(D20:D23)</f>
        <v>26900000</v>
      </c>
      <c r="E24" s="313">
        <f t="shared" ref="E24:H24" si="0">SUM(E20:E23)</f>
        <v>0</v>
      </c>
      <c r="F24" s="313">
        <f t="shared" si="0"/>
        <v>100000</v>
      </c>
      <c r="G24" s="313">
        <f t="shared" si="0"/>
        <v>0</v>
      </c>
      <c r="H24" s="313">
        <f t="shared" si="0"/>
        <v>99446298</v>
      </c>
      <c r="I24" s="5"/>
      <c r="J24" s="5"/>
      <c r="K24" s="5"/>
      <c r="L24" s="5"/>
      <c r="M24" s="5"/>
      <c r="N24" s="5"/>
      <c r="O24" s="5"/>
      <c r="P24" s="5"/>
      <c r="Q24" s="5"/>
      <c r="R24" s="5"/>
      <c r="S24" s="5"/>
      <c r="T24" s="5"/>
      <c r="U24" s="5"/>
      <c r="V24" s="5"/>
      <c r="W24" s="5"/>
      <c r="X24" s="5"/>
      <c r="Y24" s="5"/>
      <c r="Z24" s="5"/>
    </row>
    <row r="25" spans="2:26" ht="3.75" customHeight="1">
      <c r="B25" s="12"/>
      <c r="C25" s="267"/>
      <c r="D25" s="268"/>
      <c r="E25" s="268"/>
      <c r="F25" s="268"/>
      <c r="G25" s="268"/>
      <c r="H25" s="268"/>
      <c r="I25" s="269"/>
      <c r="J25" s="269"/>
      <c r="K25" s="269"/>
      <c r="L25" s="190"/>
      <c r="M25" s="12"/>
      <c r="N25" s="12"/>
      <c r="O25" s="12"/>
      <c r="P25" s="12"/>
      <c r="Q25" s="12"/>
      <c r="R25" s="12"/>
      <c r="S25" s="12"/>
      <c r="T25" s="12"/>
      <c r="U25" s="12"/>
      <c r="V25" s="12"/>
      <c r="W25" s="12"/>
      <c r="X25" s="12"/>
      <c r="Y25" s="12"/>
      <c r="Z25" s="12"/>
    </row>
    <row r="26" spans="2:26">
      <c r="B26" s="12"/>
      <c r="C26" s="12"/>
      <c r="D26" s="269"/>
      <c r="E26" s="269"/>
      <c r="F26" s="269"/>
      <c r="G26" s="269"/>
      <c r="H26" s="269"/>
      <c r="I26" s="269"/>
      <c r="J26" s="269"/>
      <c r="K26" s="12"/>
      <c r="L26" s="12"/>
      <c r="M26" s="12"/>
      <c r="N26" s="12"/>
      <c r="O26" s="12"/>
      <c r="P26" s="12"/>
      <c r="Q26" s="12"/>
      <c r="R26" s="12"/>
      <c r="S26" s="12"/>
      <c r="T26" s="12"/>
      <c r="U26" s="12"/>
      <c r="V26" s="12"/>
      <c r="W26" s="12"/>
      <c r="X26" s="12"/>
      <c r="Y26" s="12"/>
      <c r="Z26" s="12"/>
    </row>
    <row r="27" spans="2:26">
      <c r="B27" s="12"/>
      <c r="C27" s="12"/>
      <c r="D27" s="5"/>
      <c r="E27" s="5"/>
      <c r="F27" s="5"/>
      <c r="G27" s="5"/>
      <c r="H27" s="5"/>
      <c r="I27" s="5"/>
      <c r="J27" s="5"/>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2:26">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sheetData>
  <mergeCells count="4">
    <mergeCell ref="C3:C4"/>
    <mergeCell ref="D3:E3"/>
    <mergeCell ref="F3:G3"/>
    <mergeCell ref="H3:H4"/>
  </mergeCells>
  <phoneticPr fontId="1"/>
  <printOptions horizontalCentered="1"/>
  <pageMargins left="0.11811023622047245" right="0.11811023622047245" top="0" bottom="0" header="0.31496062992125984" footer="0.31496062992125984"/>
  <pageSetup paperSize="9" scale="110" orientation="landscape" r:id="rId1"/>
  <extLst>
    <ext xmlns:x14="http://schemas.microsoft.com/office/spreadsheetml/2009/9/main" uri="{78C0D931-6437-407d-A8EE-F0AAD7539E65}">
      <x14:conditionalFormattings>
        <x14:conditionalFormatting xmlns:xm="http://schemas.microsoft.com/office/excel/2006/main">
          <x14:cfRule type="expression" priority="1" id="{DC6E537E-C205-43DF-B660-6C6F7D6DDC42}">
            <xm:f>貸借対照表!$Z$4="（単位：千円）"</xm:f>
            <x14:dxf>
              <numFmt numFmtId="179" formatCode="#,##0,;&quot;△ &quot;#,##0,;\-"/>
            </x14:dxf>
          </x14:cfRule>
          <xm:sqref>D20:H24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7649F-A59E-4C13-B80D-7BB32F8E5A62}">
  <dimension ref="B1:Z69"/>
  <sheetViews>
    <sheetView showGridLines="0" zoomScale="85" zoomScaleNormal="85" zoomScaleSheetLayoutView="85" workbookViewId="0"/>
  </sheetViews>
  <sheetFormatPr defaultColWidth="9.109375" defaultRowHeight="13.2"/>
  <cols>
    <col min="1" max="1" width="1.109375" style="4" customWidth="1"/>
    <col min="2" max="4" width="21.33203125" style="4" customWidth="1"/>
    <col min="5" max="5" width="4" style="4" customWidth="1"/>
    <col min="6" max="8" width="21.33203125" style="4" customWidth="1"/>
    <col min="9" max="9" width="13" style="4" customWidth="1"/>
    <col min="10" max="10" width="9.6640625" style="4" bestFit="1" customWidth="1"/>
    <col min="11" max="16384" width="9.109375" style="4"/>
  </cols>
  <sheetData>
    <row r="1" spans="2:26" ht="25.5" customHeight="1"/>
    <row r="2" spans="2:26" ht="19.5" customHeight="1">
      <c r="B2" s="4" t="s">
        <v>284</v>
      </c>
      <c r="C2" s="187"/>
      <c r="D2" s="184" t="str">
        <f>貸借対照表!$Z$4</f>
        <v>（単位：千円）</v>
      </c>
      <c r="E2" s="187"/>
      <c r="F2" s="266" t="s">
        <v>285</v>
      </c>
      <c r="G2" s="187"/>
      <c r="H2" s="184" t="str">
        <f>貸借対照表!$Z$4</f>
        <v>（単位：千円）</v>
      </c>
    </row>
    <row r="3" spans="2:26" s="3" customFormat="1" ht="30" customHeight="1">
      <c r="B3" s="156" t="s">
        <v>265</v>
      </c>
      <c r="C3" s="156" t="s">
        <v>286</v>
      </c>
      <c r="D3" s="156" t="s">
        <v>287</v>
      </c>
      <c r="E3" s="163"/>
      <c r="F3" s="156" t="s">
        <v>265</v>
      </c>
      <c r="G3" s="156" t="s">
        <v>286</v>
      </c>
      <c r="H3" s="156" t="s">
        <v>287</v>
      </c>
    </row>
    <row r="4" spans="2:26" s="3" customFormat="1" ht="16.2" customHeight="1">
      <c r="B4" s="164" t="s">
        <v>288</v>
      </c>
      <c r="C4" s="314"/>
      <c r="D4" s="314"/>
      <c r="E4" s="315"/>
      <c r="F4" s="314" t="s">
        <v>288</v>
      </c>
      <c r="G4" s="314"/>
      <c r="H4" s="314"/>
    </row>
    <row r="5" spans="2:26" s="3" customFormat="1" ht="16.2" hidden="1" customHeight="1">
      <c r="B5" s="165" t="s">
        <v>289</v>
      </c>
      <c r="C5" s="316"/>
      <c r="D5" s="316"/>
      <c r="E5" s="315"/>
      <c r="F5" s="316" t="s">
        <v>289</v>
      </c>
      <c r="G5" s="316"/>
      <c r="H5" s="316"/>
      <c r="I5" s="5"/>
      <c r="J5" s="5"/>
      <c r="K5" s="5"/>
      <c r="L5" s="5"/>
      <c r="M5" s="5"/>
      <c r="N5" s="5"/>
      <c r="O5" s="5"/>
      <c r="P5" s="5"/>
      <c r="Q5" s="5"/>
      <c r="R5" s="5"/>
      <c r="S5" s="5"/>
      <c r="T5" s="5"/>
      <c r="U5" s="5"/>
      <c r="V5" s="5"/>
      <c r="W5" s="5"/>
      <c r="X5" s="5"/>
      <c r="Y5" s="5"/>
      <c r="Z5" s="5"/>
    </row>
    <row r="6" spans="2:26" s="3" customFormat="1" ht="21" hidden="1" customHeight="1">
      <c r="B6" s="165" t="s">
        <v>290</v>
      </c>
      <c r="C6" s="316"/>
      <c r="D6" s="316"/>
      <c r="E6" s="315"/>
      <c r="F6" s="316" t="s">
        <v>290</v>
      </c>
      <c r="G6" s="316"/>
      <c r="H6" s="316"/>
      <c r="I6" s="5"/>
      <c r="J6" s="5"/>
      <c r="K6" s="5"/>
      <c r="L6" s="5"/>
      <c r="M6" s="5"/>
      <c r="N6" s="5"/>
      <c r="O6" s="5"/>
      <c r="P6" s="5"/>
      <c r="Q6" s="5"/>
      <c r="R6" s="5"/>
      <c r="S6" s="5"/>
      <c r="T6" s="5"/>
      <c r="U6" s="5"/>
      <c r="V6" s="5"/>
      <c r="W6" s="5"/>
      <c r="X6" s="5"/>
      <c r="Y6" s="5"/>
      <c r="Z6" s="5"/>
    </row>
    <row r="7" spans="2:26" s="3" customFormat="1" ht="21" hidden="1" customHeight="1">
      <c r="B7" s="165" t="s">
        <v>291</v>
      </c>
      <c r="C7" s="316"/>
      <c r="D7" s="316"/>
      <c r="E7" s="315"/>
      <c r="F7" s="316" t="s">
        <v>291</v>
      </c>
      <c r="G7" s="316"/>
      <c r="H7" s="316"/>
      <c r="I7" s="5"/>
      <c r="J7" s="5"/>
      <c r="K7" s="5"/>
      <c r="L7" s="5"/>
      <c r="M7" s="5"/>
      <c r="N7" s="5"/>
      <c r="O7" s="5"/>
      <c r="P7" s="5"/>
      <c r="Q7" s="5"/>
      <c r="R7" s="5"/>
      <c r="S7" s="5"/>
      <c r="T7" s="5"/>
      <c r="U7" s="5"/>
      <c r="V7" s="5"/>
      <c r="W7" s="5"/>
      <c r="X7" s="5"/>
      <c r="Y7" s="5"/>
      <c r="Z7" s="5"/>
    </row>
    <row r="8" spans="2:26" s="3" customFormat="1" ht="24.75" customHeight="1">
      <c r="B8" s="166" t="s">
        <v>280</v>
      </c>
      <c r="C8" s="316"/>
      <c r="D8" s="316"/>
      <c r="E8" s="315"/>
      <c r="F8" s="317" t="s">
        <v>280</v>
      </c>
      <c r="G8" s="316"/>
      <c r="H8" s="316"/>
      <c r="I8" s="5"/>
      <c r="J8" s="5"/>
      <c r="K8" s="5"/>
      <c r="L8" s="5"/>
      <c r="M8" s="5"/>
      <c r="N8" s="5"/>
      <c r="O8" s="5"/>
      <c r="P8" s="5"/>
      <c r="Q8" s="5"/>
      <c r="R8" s="5"/>
      <c r="S8" s="5"/>
      <c r="T8" s="5"/>
      <c r="U8" s="5"/>
      <c r="V8" s="5"/>
      <c r="W8" s="5"/>
      <c r="X8" s="5"/>
      <c r="Y8" s="5"/>
      <c r="Z8" s="5"/>
    </row>
    <row r="9" spans="2:26" s="3" customFormat="1" ht="24.9" customHeight="1">
      <c r="B9" s="167" t="s">
        <v>281</v>
      </c>
      <c r="C9" s="312">
        <v>71697516</v>
      </c>
      <c r="D9" s="312">
        <v>3749780</v>
      </c>
      <c r="E9" s="315"/>
      <c r="F9" s="318" t="s">
        <v>281</v>
      </c>
      <c r="G9" s="312">
        <v>748782</v>
      </c>
      <c r="H9" s="312">
        <v>39161</v>
      </c>
      <c r="I9" s="5"/>
      <c r="J9" s="5"/>
      <c r="K9" s="5"/>
      <c r="L9" s="5"/>
      <c r="M9" s="5"/>
      <c r="N9" s="5"/>
      <c r="O9" s="5"/>
      <c r="P9" s="5"/>
      <c r="Q9" s="5"/>
      <c r="R9" s="5"/>
      <c r="S9" s="5"/>
      <c r="T9" s="5"/>
      <c r="U9" s="5"/>
      <c r="V9" s="5"/>
      <c r="W9" s="5"/>
      <c r="X9" s="5"/>
      <c r="Y9" s="5"/>
      <c r="Z9" s="5"/>
    </row>
    <row r="10" spans="2:26" s="3" customFormat="1" ht="24.9" customHeight="1" thickBot="1">
      <c r="B10" s="168" t="s">
        <v>292</v>
      </c>
      <c r="C10" s="319">
        <f>SUM(C9)</f>
        <v>71697516</v>
      </c>
      <c r="D10" s="319">
        <f>SUM(D9)</f>
        <v>3749780</v>
      </c>
      <c r="E10" s="315"/>
      <c r="F10" s="320" t="s">
        <v>292</v>
      </c>
      <c r="G10" s="319">
        <f>SUM(G9)</f>
        <v>748782</v>
      </c>
      <c r="H10" s="319">
        <f>SUM(H9)</f>
        <v>39161</v>
      </c>
      <c r="I10" s="5"/>
      <c r="J10" s="5"/>
      <c r="K10" s="5"/>
      <c r="L10" s="5"/>
      <c r="M10" s="5"/>
      <c r="N10" s="5"/>
      <c r="O10" s="5"/>
      <c r="P10" s="5"/>
      <c r="Q10" s="5"/>
      <c r="R10" s="5"/>
      <c r="S10" s="5"/>
      <c r="T10" s="5"/>
      <c r="U10" s="5"/>
      <c r="V10" s="5"/>
      <c r="W10" s="5"/>
      <c r="X10" s="5"/>
      <c r="Y10" s="5"/>
      <c r="Z10" s="5"/>
    </row>
    <row r="11" spans="2:26" s="3" customFormat="1" ht="16.2" customHeight="1" thickTop="1">
      <c r="B11" s="165" t="s">
        <v>293</v>
      </c>
      <c r="C11" s="316"/>
      <c r="D11" s="316"/>
      <c r="E11" s="315"/>
      <c r="F11" s="316" t="s">
        <v>293</v>
      </c>
      <c r="G11" s="316"/>
      <c r="H11" s="316"/>
      <c r="I11" s="5"/>
      <c r="J11" s="5"/>
      <c r="K11" s="5"/>
      <c r="L11" s="5"/>
      <c r="M11" s="5"/>
      <c r="N11" s="5"/>
      <c r="O11" s="5"/>
      <c r="P11" s="5"/>
      <c r="Q11" s="5"/>
      <c r="R11" s="5"/>
      <c r="S11" s="5"/>
      <c r="T11" s="5"/>
      <c r="U11" s="5"/>
      <c r="V11" s="5"/>
      <c r="W11" s="5"/>
      <c r="X11" s="5"/>
      <c r="Y11" s="5"/>
      <c r="Z11" s="5"/>
    </row>
    <row r="12" spans="2:26" s="3" customFormat="1" ht="24.75" customHeight="1">
      <c r="B12" s="166" t="s">
        <v>294</v>
      </c>
      <c r="C12" s="316"/>
      <c r="D12" s="316"/>
      <c r="E12" s="315"/>
      <c r="F12" s="317" t="s">
        <v>294</v>
      </c>
      <c r="G12" s="316"/>
      <c r="H12" s="316"/>
      <c r="I12" s="5"/>
      <c r="J12" s="5"/>
      <c r="K12" s="5"/>
      <c r="L12" s="5"/>
      <c r="M12" s="5"/>
      <c r="N12" s="5"/>
      <c r="O12" s="5"/>
      <c r="P12" s="5"/>
      <c r="Q12" s="5"/>
      <c r="R12" s="5"/>
      <c r="S12" s="5"/>
      <c r="T12" s="5"/>
      <c r="U12" s="5"/>
      <c r="V12" s="5"/>
      <c r="W12" s="5"/>
      <c r="X12" s="5"/>
      <c r="Y12" s="5"/>
      <c r="Z12" s="5"/>
    </row>
    <row r="13" spans="2:26" s="3" customFormat="1" ht="24.9" customHeight="1">
      <c r="B13" s="167" t="s">
        <v>295</v>
      </c>
      <c r="C13" s="312">
        <v>2620643</v>
      </c>
      <c r="D13" s="312">
        <v>137060</v>
      </c>
      <c r="E13" s="315"/>
      <c r="F13" s="318" t="s">
        <v>295</v>
      </c>
      <c r="G13" s="312">
        <v>2466288</v>
      </c>
      <c r="H13" s="312">
        <v>128987</v>
      </c>
      <c r="I13" s="5"/>
      <c r="J13" s="5"/>
      <c r="K13" s="5"/>
      <c r="L13" s="5"/>
      <c r="M13" s="5"/>
      <c r="N13" s="5"/>
      <c r="O13" s="5"/>
      <c r="P13" s="5"/>
      <c r="Q13" s="5"/>
      <c r="R13" s="5"/>
      <c r="S13" s="5"/>
      <c r="T13" s="5"/>
      <c r="U13" s="5"/>
      <c r="V13" s="5"/>
      <c r="W13" s="5"/>
      <c r="X13" s="5"/>
      <c r="Y13" s="5"/>
      <c r="Z13" s="5"/>
    </row>
    <row r="14" spans="2:26" s="3" customFormat="1" ht="24.9" customHeight="1">
      <c r="B14" s="167" t="s">
        <v>296</v>
      </c>
      <c r="C14" s="312">
        <v>373068</v>
      </c>
      <c r="D14" s="312">
        <v>19511</v>
      </c>
      <c r="E14" s="315"/>
      <c r="F14" s="318" t="s">
        <v>296</v>
      </c>
      <c r="G14" s="312">
        <v>177400</v>
      </c>
      <c r="H14" s="312">
        <v>9278</v>
      </c>
      <c r="I14" s="5"/>
      <c r="J14" s="5"/>
      <c r="K14" s="5"/>
      <c r="L14" s="5"/>
      <c r="M14" s="5"/>
      <c r="N14" s="5"/>
      <c r="O14" s="5"/>
      <c r="P14" s="5"/>
      <c r="Q14" s="5"/>
      <c r="R14" s="5"/>
      <c r="S14" s="5"/>
      <c r="T14" s="5"/>
      <c r="U14" s="5"/>
      <c r="V14" s="5"/>
      <c r="W14" s="5"/>
      <c r="X14" s="5"/>
      <c r="Y14" s="5"/>
      <c r="Z14" s="5"/>
    </row>
    <row r="15" spans="2:26" s="3" customFormat="1" ht="24.9" customHeight="1">
      <c r="B15" s="167" t="s">
        <v>297</v>
      </c>
      <c r="C15" s="312">
        <v>18718403</v>
      </c>
      <c r="D15" s="312">
        <v>978972</v>
      </c>
      <c r="E15" s="315"/>
      <c r="F15" s="318" t="s">
        <v>297</v>
      </c>
      <c r="G15" s="312">
        <v>10334560</v>
      </c>
      <c r="H15" s="312">
        <v>540497</v>
      </c>
      <c r="I15" s="5"/>
      <c r="J15" s="5"/>
      <c r="K15" s="5"/>
      <c r="L15" s="5"/>
      <c r="M15" s="5"/>
      <c r="N15" s="5"/>
      <c r="O15" s="5"/>
      <c r="P15" s="5"/>
      <c r="Q15" s="5"/>
      <c r="R15" s="5"/>
      <c r="S15" s="5"/>
      <c r="T15" s="5"/>
      <c r="U15" s="5"/>
      <c r="V15" s="5"/>
      <c r="W15" s="5"/>
      <c r="X15" s="5"/>
      <c r="Y15" s="5"/>
      <c r="Z15" s="5"/>
    </row>
    <row r="16" spans="2:26" s="3" customFormat="1" ht="24.9" customHeight="1">
      <c r="B16" s="169" t="s">
        <v>298</v>
      </c>
      <c r="C16" s="316">
        <v>1294661</v>
      </c>
      <c r="D16" s="316">
        <v>67711</v>
      </c>
      <c r="E16" s="315"/>
      <c r="F16" s="321" t="s">
        <v>298</v>
      </c>
      <c r="G16" s="316">
        <v>885300</v>
      </c>
      <c r="H16" s="316">
        <v>46301</v>
      </c>
      <c r="I16" s="5"/>
      <c r="J16" s="5"/>
      <c r="K16" s="5"/>
      <c r="L16" s="5"/>
      <c r="M16" s="5"/>
      <c r="N16" s="5"/>
      <c r="O16" s="5"/>
      <c r="P16" s="5"/>
      <c r="Q16" s="5"/>
      <c r="R16" s="5"/>
      <c r="S16" s="5"/>
      <c r="T16" s="5"/>
      <c r="U16" s="5"/>
      <c r="V16" s="5"/>
      <c r="W16" s="5"/>
      <c r="X16" s="5"/>
      <c r="Y16" s="5"/>
      <c r="Z16" s="5"/>
    </row>
    <row r="17" spans="2:26" s="3" customFormat="1" ht="24.9" customHeight="1">
      <c r="B17" s="160" t="s">
        <v>299</v>
      </c>
      <c r="C17" s="312"/>
      <c r="D17" s="312"/>
      <c r="E17" s="315"/>
      <c r="F17" s="312" t="s">
        <v>299</v>
      </c>
      <c r="G17" s="312"/>
      <c r="H17" s="312"/>
      <c r="I17" s="5"/>
      <c r="J17" s="5"/>
      <c r="K17" s="5"/>
      <c r="L17" s="5"/>
      <c r="M17" s="5"/>
      <c r="N17" s="5"/>
      <c r="O17" s="5"/>
      <c r="P17" s="5"/>
      <c r="Q17" s="5"/>
      <c r="R17" s="5"/>
      <c r="S17" s="5"/>
      <c r="T17" s="5"/>
      <c r="U17" s="5"/>
      <c r="V17" s="5"/>
      <c r="W17" s="5"/>
      <c r="X17" s="5"/>
      <c r="Y17" s="5"/>
      <c r="Z17" s="5"/>
    </row>
    <row r="18" spans="2:26" s="3" customFormat="1" ht="24.9" customHeight="1">
      <c r="B18" s="167" t="s">
        <v>300</v>
      </c>
      <c r="C18" s="312">
        <v>788300</v>
      </c>
      <c r="D18" s="312">
        <v>41228</v>
      </c>
      <c r="E18" s="315"/>
      <c r="F18" s="318" t="s">
        <v>300</v>
      </c>
      <c r="G18" s="322">
        <v>2189000</v>
      </c>
      <c r="H18" s="322">
        <v>114485</v>
      </c>
      <c r="I18" s="5"/>
      <c r="J18" s="5"/>
      <c r="K18" s="5"/>
      <c r="L18" s="5"/>
      <c r="M18" s="5"/>
      <c r="N18" s="5"/>
      <c r="O18" s="5"/>
      <c r="P18" s="5"/>
      <c r="Q18" s="5"/>
      <c r="R18" s="5"/>
      <c r="S18" s="5"/>
      <c r="T18" s="5"/>
      <c r="U18" s="5"/>
      <c r="V18" s="5"/>
      <c r="W18" s="5"/>
      <c r="X18" s="5"/>
      <c r="Y18" s="5"/>
      <c r="Z18" s="5"/>
    </row>
    <row r="19" spans="2:26" s="3" customFormat="1" ht="24.9" customHeight="1">
      <c r="B19" s="167" t="s">
        <v>301</v>
      </c>
      <c r="C19" s="312">
        <v>6616560</v>
      </c>
      <c r="D19" s="312">
        <v>346046</v>
      </c>
      <c r="E19" s="315"/>
      <c r="F19" s="318" t="s">
        <v>301</v>
      </c>
      <c r="G19" s="312">
        <v>1520500</v>
      </c>
      <c r="H19" s="312">
        <v>79522</v>
      </c>
      <c r="I19" s="5"/>
      <c r="J19" s="5"/>
      <c r="K19" s="5"/>
      <c r="L19" s="5"/>
      <c r="M19" s="5"/>
      <c r="N19" s="5"/>
      <c r="O19" s="5"/>
      <c r="P19" s="5"/>
      <c r="Q19" s="5"/>
      <c r="R19" s="5"/>
      <c r="S19" s="5"/>
      <c r="T19" s="5"/>
      <c r="U19" s="5"/>
      <c r="V19" s="5"/>
      <c r="W19" s="5"/>
      <c r="X19" s="5"/>
      <c r="Y19" s="5"/>
      <c r="Z19" s="5"/>
    </row>
    <row r="20" spans="2:26" s="3" customFormat="1" ht="24.9" customHeight="1">
      <c r="B20" s="167" t="s">
        <v>302</v>
      </c>
      <c r="C20" s="312">
        <v>23085158</v>
      </c>
      <c r="D20" s="312">
        <v>1207354</v>
      </c>
      <c r="E20" s="315"/>
      <c r="F20" s="318" t="s">
        <v>302</v>
      </c>
      <c r="G20" s="312">
        <v>466450</v>
      </c>
      <c r="H20" s="312">
        <v>24395</v>
      </c>
      <c r="I20" s="5"/>
      <c r="J20" s="5"/>
      <c r="K20" s="5"/>
      <c r="L20" s="5"/>
      <c r="M20" s="5"/>
      <c r="N20" s="5"/>
      <c r="O20" s="5"/>
      <c r="P20" s="5"/>
      <c r="Q20" s="5"/>
      <c r="R20" s="5"/>
      <c r="S20" s="5"/>
      <c r="T20" s="5"/>
      <c r="U20" s="5"/>
      <c r="V20" s="5"/>
      <c r="W20" s="5"/>
      <c r="X20" s="5"/>
      <c r="Y20" s="5"/>
      <c r="Z20" s="5"/>
    </row>
    <row r="21" spans="2:26" s="3" customFormat="1" ht="24.9" customHeight="1" thickBot="1">
      <c r="B21" s="168" t="s">
        <v>292</v>
      </c>
      <c r="C21" s="319">
        <f>SUM(C13:C20)</f>
        <v>53496793</v>
      </c>
      <c r="D21" s="319">
        <f>SUM(D13:D20)</f>
        <v>2797882</v>
      </c>
      <c r="E21" s="315"/>
      <c r="F21" s="320" t="s">
        <v>292</v>
      </c>
      <c r="G21" s="319">
        <f>SUM(G13:G20)</f>
        <v>18039498</v>
      </c>
      <c r="H21" s="319">
        <f t="shared" ref="H21" si="0">ROUND(G21*0.0523,0)</f>
        <v>943466</v>
      </c>
      <c r="I21" s="5"/>
      <c r="J21" s="5"/>
      <c r="K21" s="5"/>
      <c r="L21" s="5"/>
      <c r="M21" s="5"/>
      <c r="N21" s="5"/>
      <c r="O21" s="5"/>
      <c r="P21" s="5"/>
      <c r="Q21" s="5"/>
      <c r="R21" s="5"/>
      <c r="S21" s="5"/>
      <c r="T21" s="5"/>
      <c r="U21" s="5"/>
      <c r="V21" s="5"/>
      <c r="W21" s="5"/>
      <c r="X21" s="5"/>
      <c r="Y21" s="5"/>
      <c r="Z21" s="5"/>
    </row>
    <row r="22" spans="2:26" s="3" customFormat="1" ht="24.9" customHeight="1" thickTop="1">
      <c r="B22" s="170" t="s">
        <v>101</v>
      </c>
      <c r="C22" s="323">
        <f>SUM(C10,C21)</f>
        <v>125194309</v>
      </c>
      <c r="D22" s="323">
        <f>SUM(D10,D21)</f>
        <v>6547662</v>
      </c>
      <c r="E22" s="315"/>
      <c r="F22" s="324" t="s">
        <v>101</v>
      </c>
      <c r="G22" s="323">
        <f>SUM(G10,G21)</f>
        <v>18788280</v>
      </c>
      <c r="H22" s="323">
        <f>SUM(H10,H21)</f>
        <v>982627</v>
      </c>
      <c r="I22" s="5"/>
      <c r="J22" s="5"/>
      <c r="K22" s="5"/>
      <c r="L22" s="5"/>
      <c r="M22" s="5"/>
      <c r="N22" s="5"/>
      <c r="O22" s="5"/>
      <c r="P22" s="5"/>
      <c r="Q22" s="5"/>
      <c r="R22" s="5"/>
      <c r="S22" s="5"/>
      <c r="T22" s="5"/>
      <c r="U22" s="5"/>
      <c r="V22" s="5"/>
      <c r="W22" s="5"/>
      <c r="X22" s="5"/>
      <c r="Y22" s="5"/>
      <c r="Z22" s="5"/>
    </row>
    <row r="23" spans="2:26" ht="6.75" customHeight="1">
      <c r="B23" s="267"/>
      <c r="C23" s="268"/>
      <c r="D23" s="268"/>
      <c r="E23" s="269"/>
      <c r="F23" s="269"/>
      <c r="G23" s="269"/>
      <c r="H23" s="190"/>
      <c r="I23" s="12"/>
      <c r="J23" s="12"/>
      <c r="K23" s="12"/>
      <c r="L23" s="12"/>
      <c r="M23" s="12"/>
      <c r="N23" s="12"/>
      <c r="O23" s="12"/>
      <c r="P23" s="12"/>
      <c r="Q23" s="12"/>
      <c r="R23" s="12"/>
      <c r="S23" s="12"/>
      <c r="T23" s="12"/>
      <c r="U23" s="12"/>
      <c r="V23" s="12"/>
      <c r="W23" s="12"/>
      <c r="X23" s="12"/>
      <c r="Y23" s="12"/>
      <c r="Z23" s="12"/>
    </row>
    <row r="24" spans="2:26" ht="18.75" customHeight="1">
      <c r="B24" s="12"/>
      <c r="C24" s="269"/>
      <c r="D24" s="269"/>
      <c r="E24" s="269"/>
      <c r="F24" s="269"/>
      <c r="G24" s="269"/>
      <c r="H24" s="190"/>
      <c r="I24" s="12"/>
      <c r="J24" s="12"/>
      <c r="K24" s="12"/>
      <c r="L24" s="12"/>
      <c r="M24" s="12"/>
      <c r="N24" s="12"/>
      <c r="O24" s="12"/>
      <c r="P24" s="12"/>
      <c r="Q24" s="12"/>
      <c r="R24" s="12"/>
      <c r="S24" s="12"/>
      <c r="T24" s="12"/>
      <c r="U24" s="12"/>
      <c r="V24" s="12"/>
      <c r="W24" s="12"/>
      <c r="X24" s="12"/>
      <c r="Y24" s="12"/>
      <c r="Z24" s="12"/>
    </row>
    <row r="25" spans="2:26">
      <c r="B25" s="12"/>
      <c r="C25" s="5"/>
      <c r="D25" s="5"/>
      <c r="E25" s="5"/>
      <c r="F25" s="5"/>
      <c r="G25" s="12"/>
      <c r="H25" s="12"/>
      <c r="I25" s="12"/>
      <c r="J25" s="12"/>
      <c r="K25" s="12"/>
      <c r="L25" s="12"/>
      <c r="M25" s="12"/>
      <c r="N25" s="12"/>
      <c r="O25" s="12"/>
      <c r="P25" s="12"/>
      <c r="Q25" s="12"/>
      <c r="R25" s="12"/>
      <c r="S25" s="12"/>
      <c r="T25" s="12"/>
      <c r="U25" s="12"/>
      <c r="V25" s="12"/>
      <c r="W25" s="12"/>
      <c r="X25" s="12"/>
      <c r="Y25" s="12"/>
      <c r="Z25" s="12"/>
    </row>
    <row r="26" spans="2:26">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2:26">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2:26">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2:26">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2:26">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2:26">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2:26">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2:26">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2:26">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2:26">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2:26">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2:26">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2:26">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2:26">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2:26">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2:26">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2:26">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2:26">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2:26">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2:26">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2:26">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2:26">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2:26">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2:26">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2:26">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2:26">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2:26">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2:26">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2:26">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2:26">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2:26">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2:26">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2:26">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2:26">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2:26">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2:26">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2:26">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2:26">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2:26">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2:26">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2:26">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2:26">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2:26">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2:26">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sheetData>
  <phoneticPr fontId="1"/>
  <pageMargins left="0.59055118110236227" right="0.11811023622047245" top="0.59055118110236227" bottom="0.59055118110236227" header="0.31496062992125984" footer="0.31496062992125984"/>
  <pageSetup paperSize="9" scale="11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B0923433-3719-42F4-8174-614B7D6EC67B}">
            <xm:f>貸借対照表!$Z$4="（単位：千円）"</xm:f>
            <x14:dxf>
              <numFmt numFmtId="179" formatCode="#,##0,;&quot;△ &quot;#,##0,;\-"/>
            </x14:dxf>
          </x14:cfRule>
          <xm:sqref>C4:D22 G4:H22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貸借対照表</vt:lpstr>
      <vt:lpstr>行政コスト計算書</vt:lpstr>
      <vt:lpstr>純資産変動計算書</vt:lpstr>
      <vt:lpstr>資金収支計算書</vt:lpstr>
      <vt:lpstr>有形固定資産</vt:lpstr>
      <vt:lpstr>増減の明細</vt:lpstr>
      <vt:lpstr>基金</vt:lpstr>
      <vt:lpstr>貸付金</vt:lpstr>
      <vt:lpstr>未収金及び長期延滞債権</vt:lpstr>
      <vt:lpstr>地方債（借入先別）</vt:lpstr>
      <vt:lpstr>地方債（利率別など）</vt:lpstr>
      <vt:lpstr>引当金</vt:lpstr>
      <vt:lpstr>補助金</vt:lpstr>
      <vt:lpstr>財源明細</vt:lpstr>
      <vt:lpstr>財源情報明細</vt:lpstr>
      <vt:lpstr>資金明細</vt:lpstr>
      <vt:lpstr>目的別PL</vt:lpstr>
      <vt:lpstr>引当金!Print_Area</vt:lpstr>
      <vt:lpstr>基金!Print_Area</vt:lpstr>
      <vt:lpstr>行政コスト計算書!Print_Area</vt:lpstr>
      <vt:lpstr>財源情報明細!Print_Area</vt:lpstr>
      <vt:lpstr>資金収支計算書!Print_Area</vt:lpstr>
      <vt:lpstr>資金明細!Print_Area</vt:lpstr>
      <vt:lpstr>純資産変動計算書!Print_Area</vt:lpstr>
      <vt:lpstr>増減の明細!Print_Area</vt:lpstr>
      <vt:lpstr>貸借対照表!Print_Area</vt:lpstr>
      <vt:lpstr>貸付金!Print_Area</vt:lpstr>
      <vt:lpstr>'地方債（借入先別）'!Print_Area</vt:lpstr>
      <vt:lpstr>補助金!Print_Area</vt:lpstr>
      <vt:lpstr>有形固定資産!Print_Area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愛南町</cp:lastModifiedBy>
  <cp:lastPrinted>2023-01-27T11:21:32Z</cp:lastPrinted>
  <dcterms:created xsi:type="dcterms:W3CDTF">2018-11-05T01:00:22Z</dcterms:created>
  <dcterms:modified xsi:type="dcterms:W3CDTF">2023-03-23T06:20:59Z</dcterms:modified>
</cp:coreProperties>
</file>